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activeTab="4"/>
  </bookViews>
  <sheets>
    <sheet name="5-6" sheetId="1" r:id="rId1"/>
    <sheet name="7" sheetId="2" r:id="rId2"/>
    <sheet name="8" sheetId="3" r:id="rId3"/>
    <sheet name="9-10" sheetId="4" r:id="rId4"/>
    <sheet name="11" sheetId="5" r:id="rId5"/>
  </sheets>
  <definedNames>
    <definedName name="_xlnm._FilterDatabase" localSheetId="4" hidden="1">'11'!$A$10:$AN$10</definedName>
    <definedName name="_xlnm._FilterDatabase" localSheetId="0" hidden="1">'5-6'!$A$10:$AH$10</definedName>
    <definedName name="_xlnm._FilterDatabase" localSheetId="1" hidden="1">'7'!$A$10:$AV$10</definedName>
    <definedName name="_xlnm._FilterDatabase" localSheetId="2" hidden="1">'8'!$A$10:$AF$10</definedName>
    <definedName name="_xlnm._FilterDatabase" localSheetId="3" hidden="1">'9-10'!$A$10:$AK$10</definedName>
  </definedNames>
  <calcPr calcId="152511"/>
  <extLst>
    <ext uri="GoogleSheetsCustomDataVersion2">
      <go:sheetsCustomData xmlns:go="http://customooxmlschemas.google.com/" r:id="rId9" roundtripDataChecksum="XyjavsRBfIzol9dXPeQhwbm7JjyOpveHuKZVaHR0kxU="/>
    </ext>
  </extLst>
</workbook>
</file>

<file path=xl/calcChain.xml><?xml version="1.0" encoding="utf-8"?>
<calcChain xmlns="http://schemas.openxmlformats.org/spreadsheetml/2006/main">
  <c r="AK50" i="5" l="1"/>
  <c r="AI50" i="5"/>
  <c r="AG50" i="5"/>
  <c r="AE50" i="5"/>
  <c r="AC50" i="5"/>
  <c r="AA50" i="5"/>
  <c r="Y50" i="5"/>
  <c r="W50" i="5"/>
  <c r="U50" i="5"/>
  <c r="O50" i="5"/>
  <c r="I50" i="5"/>
  <c r="AK49" i="5"/>
  <c r="AI49" i="5"/>
  <c r="AG49" i="5"/>
  <c r="AE49" i="5"/>
  <c r="AC49" i="5"/>
  <c r="AA49" i="5"/>
  <c r="Y49" i="5"/>
  <c r="W49" i="5"/>
  <c r="U49" i="5"/>
  <c r="O49" i="5"/>
  <c r="I49" i="5"/>
  <c r="AK48" i="5"/>
  <c r="AI48" i="5"/>
  <c r="AG48" i="5"/>
  <c r="AE48" i="5"/>
  <c r="AC48" i="5"/>
  <c r="AA48" i="5"/>
  <c r="Y48" i="5"/>
  <c r="W48" i="5"/>
  <c r="U48" i="5"/>
  <c r="O48" i="5"/>
  <c r="I48" i="5"/>
  <c r="AK47" i="5"/>
  <c r="AI47" i="5"/>
  <c r="AG47" i="5"/>
  <c r="AE47" i="5"/>
  <c r="AC47" i="5"/>
  <c r="AA47" i="5"/>
  <c r="Y47" i="5"/>
  <c r="W47" i="5"/>
  <c r="U47" i="5"/>
  <c r="O47" i="5"/>
  <c r="I47" i="5"/>
  <c r="AK46" i="5"/>
  <c r="AI46" i="5"/>
  <c r="AG46" i="5"/>
  <c r="AE46" i="5"/>
  <c r="AC46" i="5"/>
  <c r="AA46" i="5"/>
  <c r="Y46" i="5"/>
  <c r="W46" i="5"/>
  <c r="U46" i="5"/>
  <c r="O46" i="5"/>
  <c r="I46" i="5"/>
  <c r="AK45" i="5"/>
  <c r="AI45" i="5"/>
  <c r="AG45" i="5"/>
  <c r="AE45" i="5"/>
  <c r="AC45" i="5"/>
  <c r="AA45" i="5"/>
  <c r="Y45" i="5"/>
  <c r="W45" i="5"/>
  <c r="U45" i="5"/>
  <c r="O45" i="5"/>
  <c r="I45" i="5"/>
  <c r="AK44" i="5"/>
  <c r="AI44" i="5"/>
  <c r="AG44" i="5"/>
  <c r="AE44" i="5"/>
  <c r="AC44" i="5"/>
  <c r="AA44" i="5"/>
  <c r="Y44" i="5"/>
  <c r="W44" i="5"/>
  <c r="U44" i="5"/>
  <c r="O44" i="5"/>
  <c r="I44" i="5"/>
  <c r="AK43" i="5"/>
  <c r="AI43" i="5"/>
  <c r="AG43" i="5"/>
  <c r="AE43" i="5"/>
  <c r="AC43" i="5"/>
  <c r="AA43" i="5"/>
  <c r="Y43" i="5"/>
  <c r="W43" i="5"/>
  <c r="U43" i="5"/>
  <c r="O43" i="5"/>
  <c r="I43" i="5"/>
  <c r="AK42" i="5"/>
  <c r="AI42" i="5"/>
  <c r="AG42" i="5"/>
  <c r="AE42" i="5"/>
  <c r="AC42" i="5"/>
  <c r="AA42" i="5"/>
  <c r="Y42" i="5"/>
  <c r="W42" i="5"/>
  <c r="U42" i="5"/>
  <c r="O42" i="5"/>
  <c r="I42" i="5"/>
  <c r="AK41" i="5"/>
  <c r="AI41" i="5"/>
  <c r="AG41" i="5"/>
  <c r="AE41" i="5"/>
  <c r="AC41" i="5"/>
  <c r="AA41" i="5"/>
  <c r="Y41" i="5"/>
  <c r="W41" i="5"/>
  <c r="U41" i="5"/>
  <c r="O41" i="5"/>
  <c r="I41" i="5"/>
  <c r="AK40" i="5"/>
  <c r="AI40" i="5"/>
  <c r="AG40" i="5"/>
  <c r="AE40" i="5"/>
  <c r="AC40" i="5"/>
  <c r="AA40" i="5"/>
  <c r="Y40" i="5"/>
  <c r="W40" i="5"/>
  <c r="U40" i="5"/>
  <c r="O40" i="5"/>
  <c r="I40" i="5"/>
  <c r="AK39" i="5"/>
  <c r="AI39" i="5"/>
  <c r="AG39" i="5"/>
  <c r="AE39" i="5"/>
  <c r="AC39" i="5"/>
  <c r="AA39" i="5"/>
  <c r="Y39" i="5"/>
  <c r="W39" i="5"/>
  <c r="U39" i="5"/>
  <c r="O39" i="5"/>
  <c r="I39" i="5"/>
  <c r="AK38" i="5"/>
  <c r="AI38" i="5"/>
  <c r="AG38" i="5"/>
  <c r="AE38" i="5"/>
  <c r="AC38" i="5"/>
  <c r="AA38" i="5"/>
  <c r="Y38" i="5"/>
  <c r="W38" i="5"/>
  <c r="U38" i="5"/>
  <c r="O38" i="5"/>
  <c r="I38" i="5"/>
  <c r="AK37" i="5"/>
  <c r="AI37" i="5"/>
  <c r="AG37" i="5"/>
  <c r="AE37" i="5"/>
  <c r="AC37" i="5"/>
  <c r="AA37" i="5"/>
  <c r="Y37" i="5"/>
  <c r="W37" i="5"/>
  <c r="U37" i="5"/>
  <c r="O37" i="5"/>
  <c r="I37" i="5"/>
  <c r="AK36" i="5"/>
  <c r="AI36" i="5"/>
  <c r="AG36" i="5"/>
  <c r="AE36" i="5"/>
  <c r="AC36" i="5"/>
  <c r="AA36" i="5"/>
  <c r="Y36" i="5"/>
  <c r="W36" i="5"/>
  <c r="U36" i="5"/>
  <c r="O36" i="5"/>
  <c r="I36" i="5"/>
  <c r="AK35" i="5"/>
  <c r="AI35" i="5"/>
  <c r="AG35" i="5"/>
  <c r="AE35" i="5"/>
  <c r="AC35" i="5"/>
  <c r="AA35" i="5"/>
  <c r="Y35" i="5"/>
  <c r="W35" i="5"/>
  <c r="U35" i="5"/>
  <c r="O35" i="5"/>
  <c r="I35" i="5"/>
  <c r="AK34" i="5"/>
  <c r="AI34" i="5"/>
  <c r="AG34" i="5"/>
  <c r="AE34" i="5"/>
  <c r="AC34" i="5"/>
  <c r="AA34" i="5"/>
  <c r="Y34" i="5"/>
  <c r="W34" i="5"/>
  <c r="U34" i="5"/>
  <c r="O34" i="5"/>
  <c r="I34" i="5"/>
  <c r="AK33" i="5"/>
  <c r="AI33" i="5"/>
  <c r="AG33" i="5"/>
  <c r="AE33" i="5"/>
  <c r="AC33" i="5"/>
  <c r="AA33" i="5"/>
  <c r="Y33" i="5"/>
  <c r="W33" i="5"/>
  <c r="U33" i="5"/>
  <c r="O33" i="5"/>
  <c r="I33" i="5"/>
  <c r="AK32" i="5"/>
  <c r="AI32" i="5"/>
  <c r="AG32" i="5"/>
  <c r="AE32" i="5"/>
  <c r="AC32" i="5"/>
  <c r="AA32" i="5"/>
  <c r="Y32" i="5"/>
  <c r="W32" i="5"/>
  <c r="U32" i="5"/>
  <c r="O32" i="5"/>
  <c r="I32" i="5"/>
  <c r="AK31" i="5"/>
  <c r="AI31" i="5"/>
  <c r="AG31" i="5"/>
  <c r="AE31" i="5"/>
  <c r="AC31" i="5"/>
  <c r="AA31" i="5"/>
  <c r="Y31" i="5"/>
  <c r="W31" i="5"/>
  <c r="U31" i="5"/>
  <c r="O31" i="5"/>
  <c r="I31" i="5"/>
  <c r="AK30" i="5"/>
  <c r="AI30" i="5"/>
  <c r="AG30" i="5"/>
  <c r="AE30" i="5"/>
  <c r="AC30" i="5"/>
  <c r="AA30" i="5"/>
  <c r="Y30" i="5"/>
  <c r="W30" i="5"/>
  <c r="U30" i="5"/>
  <c r="O30" i="5"/>
  <c r="I30" i="5"/>
  <c r="AK29" i="5"/>
  <c r="AI29" i="5"/>
  <c r="AG29" i="5"/>
  <c r="AE29" i="5"/>
  <c r="AC29" i="5"/>
  <c r="AA29" i="5"/>
  <c r="Y29" i="5"/>
  <c r="W29" i="5"/>
  <c r="U29" i="5"/>
  <c r="O29" i="5"/>
  <c r="I29" i="5"/>
  <c r="AK28" i="5"/>
  <c r="AI28" i="5"/>
  <c r="AG28" i="5"/>
  <c r="AE28" i="5"/>
  <c r="AC28" i="5"/>
  <c r="AA28" i="5"/>
  <c r="Y28" i="5"/>
  <c r="W28" i="5"/>
  <c r="U28" i="5"/>
  <c r="O28" i="5"/>
  <c r="I28" i="5"/>
  <c r="AK27" i="5"/>
  <c r="AI27" i="5"/>
  <c r="AG27" i="5"/>
  <c r="AE27" i="5"/>
  <c r="AC27" i="5"/>
  <c r="AA27" i="5"/>
  <c r="Y27" i="5"/>
  <c r="W27" i="5"/>
  <c r="U27" i="5"/>
  <c r="O27" i="5"/>
  <c r="I27" i="5"/>
  <c r="AK26" i="5"/>
  <c r="AI26" i="5"/>
  <c r="AG26" i="5"/>
  <c r="AE26" i="5"/>
  <c r="AC26" i="5"/>
  <c r="AA26" i="5"/>
  <c r="Y26" i="5"/>
  <c r="W26" i="5"/>
  <c r="U26" i="5"/>
  <c r="O26" i="5"/>
  <c r="I26" i="5"/>
  <c r="AK25" i="5"/>
  <c r="AI25" i="5"/>
  <c r="AG25" i="5"/>
  <c r="AE25" i="5"/>
  <c r="AC25" i="5"/>
  <c r="AA25" i="5"/>
  <c r="Y25" i="5"/>
  <c r="W25" i="5"/>
  <c r="U25" i="5"/>
  <c r="O25" i="5"/>
  <c r="I25" i="5"/>
  <c r="AK24" i="5"/>
  <c r="AI24" i="5"/>
  <c r="AG24" i="5"/>
  <c r="AE24" i="5"/>
  <c r="AC24" i="5"/>
  <c r="AA24" i="5"/>
  <c r="Y24" i="5"/>
  <c r="W24" i="5"/>
  <c r="U24" i="5"/>
  <c r="O24" i="5"/>
  <c r="I24" i="5"/>
  <c r="AK23" i="5"/>
  <c r="AI23" i="5"/>
  <c r="AG23" i="5"/>
  <c r="AE23" i="5"/>
  <c r="AC23" i="5"/>
  <c r="AA23" i="5"/>
  <c r="Y23" i="5"/>
  <c r="W23" i="5"/>
  <c r="U23" i="5"/>
  <c r="O23" i="5"/>
  <c r="I23" i="5"/>
  <c r="AK22" i="5"/>
  <c r="AI22" i="5"/>
  <c r="AG22" i="5"/>
  <c r="AE22" i="5"/>
  <c r="AC22" i="5"/>
  <c r="AA22" i="5"/>
  <c r="Y22" i="5"/>
  <c r="W22" i="5"/>
  <c r="U22" i="5"/>
  <c r="O22" i="5"/>
  <c r="I22" i="5"/>
  <c r="AK21" i="5"/>
  <c r="AI21" i="5"/>
  <c r="AG21" i="5"/>
  <c r="AE21" i="5"/>
  <c r="AC21" i="5"/>
  <c r="AA21" i="5"/>
  <c r="Y21" i="5"/>
  <c r="W21" i="5"/>
  <c r="U21" i="5"/>
  <c r="O21" i="5"/>
  <c r="I21" i="5"/>
  <c r="AK20" i="5"/>
  <c r="AI20" i="5"/>
  <c r="AG20" i="5"/>
  <c r="AE20" i="5"/>
  <c r="AC20" i="5"/>
  <c r="AA20" i="5"/>
  <c r="Y20" i="5"/>
  <c r="W20" i="5"/>
  <c r="U20" i="5"/>
  <c r="O20" i="5"/>
  <c r="I20" i="5"/>
  <c r="AK19" i="5"/>
  <c r="AI19" i="5"/>
  <c r="AG19" i="5"/>
  <c r="AE19" i="5"/>
  <c r="AC19" i="5"/>
  <c r="AA19" i="5"/>
  <c r="Y19" i="5"/>
  <c r="W19" i="5"/>
  <c r="U19" i="5"/>
  <c r="O19" i="5"/>
  <c r="I19" i="5"/>
  <c r="AK18" i="5"/>
  <c r="AI18" i="5"/>
  <c r="AG18" i="5"/>
  <c r="AE18" i="5"/>
  <c r="AC18" i="5"/>
  <c r="AA18" i="5"/>
  <c r="Y18" i="5"/>
  <c r="W18" i="5"/>
  <c r="U18" i="5"/>
  <c r="O18" i="5"/>
  <c r="I18" i="5"/>
  <c r="AK17" i="5"/>
  <c r="AI17" i="5"/>
  <c r="AG17" i="5"/>
  <c r="AE17" i="5"/>
  <c r="AC17" i="5"/>
  <c r="AA17" i="5"/>
  <c r="Y17" i="5"/>
  <c r="W17" i="5"/>
  <c r="U17" i="5"/>
  <c r="O17" i="5"/>
  <c r="I17" i="5"/>
  <c r="AK16" i="5"/>
  <c r="AI16" i="5"/>
  <c r="AG16" i="5"/>
  <c r="AE16" i="5"/>
  <c r="AC16" i="5"/>
  <c r="AA16" i="5"/>
  <c r="Y16" i="5"/>
  <c r="W16" i="5"/>
  <c r="U16" i="5"/>
  <c r="O16" i="5"/>
  <c r="I16" i="5"/>
  <c r="AK15" i="5"/>
  <c r="AI15" i="5"/>
  <c r="AG15" i="5"/>
  <c r="AE15" i="5"/>
  <c r="AC15" i="5"/>
  <c r="AA15" i="5"/>
  <c r="Y15" i="5"/>
  <c r="W15" i="5"/>
  <c r="U15" i="5"/>
  <c r="O15" i="5"/>
  <c r="I15" i="5"/>
  <c r="AK14" i="5"/>
  <c r="AI14" i="5"/>
  <c r="AG14" i="5"/>
  <c r="AE14" i="5"/>
  <c r="AC14" i="5"/>
  <c r="AA14" i="5"/>
  <c r="Y14" i="5"/>
  <c r="W14" i="5"/>
  <c r="U14" i="5"/>
  <c r="O14" i="5"/>
  <c r="I14" i="5"/>
  <c r="AK13" i="5"/>
  <c r="AI13" i="5"/>
  <c r="AG13" i="5"/>
  <c r="AE13" i="5"/>
  <c r="AC13" i="5"/>
  <c r="AA13" i="5"/>
  <c r="Y13" i="5"/>
  <c r="W13" i="5"/>
  <c r="U13" i="5"/>
  <c r="O13" i="5"/>
  <c r="I13" i="5"/>
  <c r="AK12" i="5"/>
  <c r="AI12" i="5"/>
  <c r="AG12" i="5"/>
  <c r="AE12" i="5"/>
  <c r="AC12" i="5"/>
  <c r="AA12" i="5"/>
  <c r="Y12" i="5"/>
  <c r="W12" i="5"/>
  <c r="U12" i="5"/>
  <c r="O12" i="5"/>
  <c r="I12" i="5"/>
  <c r="AK11" i="5"/>
  <c r="AI11" i="5"/>
  <c r="AG11" i="5"/>
  <c r="AE11" i="5"/>
  <c r="AC11" i="5"/>
  <c r="AA11" i="5"/>
  <c r="Y11" i="5"/>
  <c r="W11" i="5"/>
  <c r="U11" i="5"/>
  <c r="O11" i="5"/>
  <c r="I11" i="5"/>
  <c r="AH87" i="4"/>
  <c r="AF87" i="4"/>
  <c r="AD87" i="4"/>
  <c r="AB87" i="4"/>
  <c r="Z87" i="4"/>
  <c r="X87" i="4"/>
  <c r="V87" i="4"/>
  <c r="T87" i="4"/>
  <c r="R87" i="4"/>
  <c r="AH86" i="4"/>
  <c r="AF86" i="4"/>
  <c r="AD86" i="4"/>
  <c r="AB86" i="4"/>
  <c r="Z86" i="4"/>
  <c r="X86" i="4"/>
  <c r="V86" i="4"/>
  <c r="T86" i="4"/>
  <c r="R86" i="4"/>
  <c r="AH85" i="4"/>
  <c r="AF85" i="4"/>
  <c r="AD85" i="4"/>
  <c r="AB85" i="4"/>
  <c r="Z85" i="4"/>
  <c r="X85" i="4"/>
  <c r="V85" i="4"/>
  <c r="T85" i="4"/>
  <c r="R85" i="4"/>
  <c r="AH84" i="4"/>
  <c r="AF84" i="4"/>
  <c r="AD84" i="4"/>
  <c r="AB84" i="4"/>
  <c r="Z84" i="4"/>
  <c r="X84" i="4"/>
  <c r="V84" i="4"/>
  <c r="T84" i="4"/>
  <c r="R84" i="4"/>
  <c r="AH83" i="4"/>
  <c r="AF83" i="4"/>
  <c r="AD83" i="4"/>
  <c r="AB83" i="4"/>
  <c r="Z83" i="4"/>
  <c r="X83" i="4"/>
  <c r="V83" i="4"/>
  <c r="T83" i="4"/>
  <c r="R83" i="4"/>
  <c r="AH82" i="4"/>
  <c r="AF82" i="4"/>
  <c r="AD82" i="4"/>
  <c r="AB82" i="4"/>
  <c r="Z82" i="4"/>
  <c r="X82" i="4"/>
  <c r="V82" i="4"/>
  <c r="T82" i="4"/>
  <c r="R82" i="4"/>
  <c r="AH81" i="4"/>
  <c r="AF81" i="4"/>
  <c r="AD81" i="4"/>
  <c r="AB81" i="4"/>
  <c r="Z81" i="4"/>
  <c r="X81" i="4"/>
  <c r="V81" i="4"/>
  <c r="T81" i="4"/>
  <c r="R81" i="4"/>
  <c r="AH80" i="4"/>
  <c r="AF80" i="4"/>
  <c r="AD80" i="4"/>
  <c r="AB80" i="4"/>
  <c r="Z80" i="4"/>
  <c r="X80" i="4"/>
  <c r="V80" i="4"/>
  <c r="T80" i="4"/>
  <c r="R80" i="4"/>
  <c r="AH79" i="4"/>
  <c r="AF79" i="4"/>
  <c r="AD79" i="4"/>
  <c r="AB79" i="4"/>
  <c r="Z79" i="4"/>
  <c r="X79" i="4"/>
  <c r="V79" i="4"/>
  <c r="T79" i="4"/>
  <c r="R79" i="4"/>
  <c r="AH78" i="4"/>
  <c r="AF78" i="4"/>
  <c r="AD78" i="4"/>
  <c r="AB78" i="4"/>
  <c r="Z78" i="4"/>
  <c r="X78" i="4"/>
  <c r="V78" i="4"/>
  <c r="T78" i="4"/>
  <c r="R78" i="4"/>
  <c r="AH77" i="4"/>
  <c r="AF77" i="4"/>
  <c r="AD77" i="4"/>
  <c r="AB77" i="4"/>
  <c r="Z77" i="4"/>
  <c r="X77" i="4"/>
  <c r="V77" i="4"/>
  <c r="T77" i="4"/>
  <c r="R77" i="4"/>
  <c r="AH76" i="4"/>
  <c r="AF76" i="4"/>
  <c r="AD76" i="4"/>
  <c r="AB76" i="4"/>
  <c r="Z76" i="4"/>
  <c r="X76" i="4"/>
  <c r="V76" i="4"/>
  <c r="T76" i="4"/>
  <c r="R76" i="4"/>
  <c r="AH75" i="4"/>
  <c r="AF75" i="4"/>
  <c r="AD75" i="4"/>
  <c r="AB75" i="4"/>
  <c r="Z75" i="4"/>
  <c r="X75" i="4"/>
  <c r="V75" i="4"/>
  <c r="T75" i="4"/>
  <c r="R75" i="4"/>
  <c r="AH74" i="4"/>
  <c r="AF74" i="4"/>
  <c r="AD74" i="4"/>
  <c r="AB74" i="4"/>
  <c r="Z74" i="4"/>
  <c r="X74" i="4"/>
  <c r="V74" i="4"/>
  <c r="T74" i="4"/>
  <c r="R74" i="4"/>
  <c r="AH73" i="4"/>
  <c r="AF73" i="4"/>
  <c r="AD73" i="4"/>
  <c r="AB73" i="4"/>
  <c r="Z73" i="4"/>
  <c r="X73" i="4"/>
  <c r="V73" i="4"/>
  <c r="T73" i="4"/>
  <c r="R73" i="4"/>
  <c r="AH72" i="4"/>
  <c r="AF72" i="4"/>
  <c r="AD72" i="4"/>
  <c r="AB72" i="4"/>
  <c r="Z72" i="4"/>
  <c r="X72" i="4"/>
  <c r="V72" i="4"/>
  <c r="T72" i="4"/>
  <c r="R72" i="4"/>
  <c r="AH71" i="4"/>
  <c r="AF71" i="4"/>
  <c r="AD71" i="4"/>
  <c r="AB71" i="4"/>
  <c r="Z71" i="4"/>
  <c r="X71" i="4"/>
  <c r="V71" i="4"/>
  <c r="T71" i="4"/>
  <c r="R71" i="4"/>
  <c r="AH70" i="4"/>
  <c r="AF70" i="4"/>
  <c r="AD70" i="4"/>
  <c r="AB70" i="4"/>
  <c r="Z70" i="4"/>
  <c r="X70" i="4"/>
  <c r="V70" i="4"/>
  <c r="T70" i="4"/>
  <c r="R70" i="4"/>
  <c r="AH69" i="4"/>
  <c r="AF69" i="4"/>
  <c r="AD69" i="4"/>
  <c r="AB69" i="4"/>
  <c r="Z69" i="4"/>
  <c r="X69" i="4"/>
  <c r="V69" i="4"/>
  <c r="T69" i="4"/>
  <c r="R69" i="4"/>
  <c r="AH68" i="4"/>
  <c r="AF68" i="4"/>
  <c r="AD68" i="4"/>
  <c r="AB68" i="4"/>
  <c r="Z68" i="4"/>
  <c r="X68" i="4"/>
  <c r="V68" i="4"/>
  <c r="T68" i="4"/>
  <c r="R68" i="4"/>
  <c r="AH67" i="4"/>
  <c r="AF67" i="4"/>
  <c r="AD67" i="4"/>
  <c r="AB67" i="4"/>
  <c r="Z67" i="4"/>
  <c r="X67" i="4"/>
  <c r="V67" i="4"/>
  <c r="T67" i="4"/>
  <c r="R67" i="4"/>
  <c r="AH66" i="4"/>
  <c r="AF66" i="4"/>
  <c r="AD66" i="4"/>
  <c r="AB66" i="4"/>
  <c r="Z66" i="4"/>
  <c r="X66" i="4"/>
  <c r="V66" i="4"/>
  <c r="T66" i="4"/>
  <c r="R66" i="4"/>
  <c r="AH65" i="4"/>
  <c r="AF65" i="4"/>
  <c r="AD65" i="4"/>
  <c r="AB65" i="4"/>
  <c r="Z65" i="4"/>
  <c r="X65" i="4"/>
  <c r="V65" i="4"/>
  <c r="T65" i="4"/>
  <c r="R65" i="4"/>
  <c r="AH64" i="4"/>
  <c r="AF64" i="4"/>
  <c r="AD64" i="4"/>
  <c r="AB64" i="4"/>
  <c r="Z64" i="4"/>
  <c r="X64" i="4"/>
  <c r="V64" i="4"/>
  <c r="T64" i="4"/>
  <c r="R64" i="4"/>
  <c r="AH63" i="4"/>
  <c r="AF63" i="4"/>
  <c r="AD63" i="4"/>
  <c r="AB63" i="4"/>
  <c r="Z63" i="4"/>
  <c r="X63" i="4"/>
  <c r="V63" i="4"/>
  <c r="T63" i="4"/>
  <c r="R63" i="4"/>
  <c r="AH62" i="4"/>
  <c r="AF62" i="4"/>
  <c r="AD62" i="4"/>
  <c r="AB62" i="4"/>
  <c r="Z62" i="4"/>
  <c r="X62" i="4"/>
  <c r="V62" i="4"/>
  <c r="T62" i="4"/>
  <c r="R62" i="4"/>
  <c r="AH61" i="4"/>
  <c r="AF61" i="4"/>
  <c r="AD61" i="4"/>
  <c r="AB61" i="4"/>
  <c r="Z61" i="4"/>
  <c r="X61" i="4"/>
  <c r="V61" i="4"/>
  <c r="T61" i="4"/>
  <c r="R61" i="4"/>
  <c r="AH60" i="4"/>
  <c r="AF60" i="4"/>
  <c r="AD60" i="4"/>
  <c r="AB60" i="4"/>
  <c r="Z60" i="4"/>
  <c r="X60" i="4"/>
  <c r="V60" i="4"/>
  <c r="T60" i="4"/>
  <c r="R60" i="4"/>
  <c r="AH59" i="4"/>
  <c r="AF59" i="4"/>
  <c r="AD59" i="4"/>
  <c r="AB59" i="4"/>
  <c r="Z59" i="4"/>
  <c r="X59" i="4"/>
  <c r="V59" i="4"/>
  <c r="T59" i="4"/>
  <c r="R59" i="4"/>
  <c r="AH58" i="4"/>
  <c r="AF58" i="4"/>
  <c r="AD58" i="4"/>
  <c r="AB58" i="4"/>
  <c r="Z58" i="4"/>
  <c r="X58" i="4"/>
  <c r="V58" i="4"/>
  <c r="T58" i="4"/>
  <c r="R58" i="4"/>
  <c r="AH57" i="4"/>
  <c r="AF57" i="4"/>
  <c r="AD57" i="4"/>
  <c r="AB57" i="4"/>
  <c r="Z57" i="4"/>
  <c r="X57" i="4"/>
  <c r="V57" i="4"/>
  <c r="T57" i="4"/>
  <c r="R57" i="4"/>
  <c r="AH56" i="4"/>
  <c r="AF56" i="4"/>
  <c r="AD56" i="4"/>
  <c r="AB56" i="4"/>
  <c r="Z56" i="4"/>
  <c r="X56" i="4"/>
  <c r="V56" i="4"/>
  <c r="T56" i="4"/>
  <c r="R56" i="4"/>
  <c r="AH55" i="4"/>
  <c r="AF55" i="4"/>
  <c r="AD55" i="4"/>
  <c r="AB55" i="4"/>
  <c r="Z55" i="4"/>
  <c r="X55" i="4"/>
  <c r="V55" i="4"/>
  <c r="T55" i="4"/>
  <c r="R55" i="4"/>
  <c r="AH54" i="4"/>
  <c r="AF54" i="4"/>
  <c r="AD54" i="4"/>
  <c r="AB54" i="4"/>
  <c r="Z54" i="4"/>
  <c r="X54" i="4"/>
  <c r="V54" i="4"/>
  <c r="T54" i="4"/>
  <c r="R54" i="4"/>
  <c r="AH53" i="4"/>
  <c r="AF53" i="4"/>
  <c r="AD53" i="4"/>
  <c r="AB53" i="4"/>
  <c r="Z53" i="4"/>
  <c r="X53" i="4"/>
  <c r="V53" i="4"/>
  <c r="T53" i="4"/>
  <c r="R53" i="4"/>
  <c r="AH52" i="4"/>
  <c r="AF52" i="4"/>
  <c r="AD52" i="4"/>
  <c r="AB52" i="4"/>
  <c r="Z52" i="4"/>
  <c r="X52" i="4"/>
  <c r="V52" i="4"/>
  <c r="T52" i="4"/>
  <c r="R52" i="4"/>
  <c r="AH51" i="4"/>
  <c r="AF51" i="4"/>
  <c r="AD51" i="4"/>
  <c r="AB51" i="4"/>
  <c r="Z51" i="4"/>
  <c r="X51" i="4"/>
  <c r="V51" i="4"/>
  <c r="T51" i="4"/>
  <c r="R51" i="4"/>
  <c r="AH50" i="4"/>
  <c r="AF50" i="4"/>
  <c r="AD50" i="4"/>
  <c r="AB50" i="4"/>
  <c r="Z50" i="4"/>
  <c r="X50" i="4"/>
  <c r="V50" i="4"/>
  <c r="T50" i="4"/>
  <c r="R50" i="4"/>
  <c r="AH49" i="4"/>
  <c r="AF49" i="4"/>
  <c r="AD49" i="4"/>
  <c r="AB49" i="4"/>
  <c r="Z49" i="4"/>
  <c r="X49" i="4"/>
  <c r="V49" i="4"/>
  <c r="T49" i="4"/>
  <c r="R49" i="4"/>
  <c r="AH48" i="4"/>
  <c r="AF48" i="4"/>
  <c r="AD48" i="4"/>
  <c r="AB48" i="4"/>
  <c r="Z48" i="4"/>
  <c r="X48" i="4"/>
  <c r="V48" i="4"/>
  <c r="T48" i="4"/>
  <c r="R48" i="4"/>
  <c r="AH47" i="4"/>
  <c r="AF47" i="4"/>
  <c r="AD47" i="4"/>
  <c r="AB47" i="4"/>
  <c r="Z47" i="4"/>
  <c r="X47" i="4"/>
  <c r="V47" i="4"/>
  <c r="T47" i="4"/>
  <c r="R47" i="4"/>
  <c r="AH46" i="4"/>
  <c r="AF46" i="4"/>
  <c r="AD46" i="4"/>
  <c r="AB46" i="4"/>
  <c r="Z46" i="4"/>
  <c r="X46" i="4"/>
  <c r="V46" i="4"/>
  <c r="T46" i="4"/>
  <c r="R46" i="4"/>
  <c r="AH45" i="4"/>
  <c r="AF45" i="4"/>
  <c r="AD45" i="4"/>
  <c r="AB45" i="4"/>
  <c r="Z45" i="4"/>
  <c r="X45" i="4"/>
  <c r="V45" i="4"/>
  <c r="T45" i="4"/>
  <c r="R45" i="4"/>
  <c r="AH44" i="4"/>
  <c r="AF44" i="4"/>
  <c r="AD44" i="4"/>
  <c r="AB44" i="4"/>
  <c r="Z44" i="4"/>
  <c r="X44" i="4"/>
  <c r="V44" i="4"/>
  <c r="T44" i="4"/>
  <c r="R44" i="4"/>
  <c r="AH43" i="4"/>
  <c r="AF43" i="4"/>
  <c r="AD43" i="4"/>
  <c r="AB43" i="4"/>
  <c r="Z43" i="4"/>
  <c r="X43" i="4"/>
  <c r="V43" i="4"/>
  <c r="T43" i="4"/>
  <c r="R43" i="4"/>
  <c r="AH42" i="4"/>
  <c r="AF42" i="4"/>
  <c r="AD42" i="4"/>
  <c r="AB42" i="4"/>
  <c r="Z42" i="4"/>
  <c r="X42" i="4"/>
  <c r="V42" i="4"/>
  <c r="T42" i="4"/>
  <c r="R42" i="4"/>
  <c r="AH41" i="4"/>
  <c r="AF41" i="4"/>
  <c r="AD41" i="4"/>
  <c r="AB41" i="4"/>
  <c r="Z41" i="4"/>
  <c r="X41" i="4"/>
  <c r="V41" i="4"/>
  <c r="T41" i="4"/>
  <c r="R41" i="4"/>
  <c r="AH40" i="4"/>
  <c r="AF40" i="4"/>
  <c r="AD40" i="4"/>
  <c r="AB40" i="4"/>
  <c r="Z40" i="4"/>
  <c r="X40" i="4"/>
  <c r="V40" i="4"/>
  <c r="T40" i="4"/>
  <c r="R40" i="4"/>
  <c r="AH39" i="4"/>
  <c r="AF39" i="4"/>
  <c r="AD39" i="4"/>
  <c r="AB39" i="4"/>
  <c r="Z39" i="4"/>
  <c r="X39" i="4"/>
  <c r="V39" i="4"/>
  <c r="T39" i="4"/>
  <c r="R39" i="4"/>
  <c r="AH38" i="4"/>
  <c r="AF38" i="4"/>
  <c r="AD38" i="4"/>
  <c r="AB38" i="4"/>
  <c r="Z38" i="4"/>
  <c r="X38" i="4"/>
  <c r="V38" i="4"/>
  <c r="T38" i="4"/>
  <c r="R38" i="4"/>
  <c r="AH37" i="4"/>
  <c r="AF37" i="4"/>
  <c r="AD37" i="4"/>
  <c r="AB37" i="4"/>
  <c r="Z37" i="4"/>
  <c r="X37" i="4"/>
  <c r="V37" i="4"/>
  <c r="T37" i="4"/>
  <c r="R37" i="4"/>
  <c r="AH36" i="4"/>
  <c r="AF36" i="4"/>
  <c r="AD36" i="4"/>
  <c r="AB36" i="4"/>
  <c r="Z36" i="4"/>
  <c r="X36" i="4"/>
  <c r="V36" i="4"/>
  <c r="T36" i="4"/>
  <c r="R36" i="4"/>
  <c r="AH35" i="4"/>
  <c r="AF35" i="4"/>
  <c r="AD35" i="4"/>
  <c r="AB35" i="4"/>
  <c r="Z35" i="4"/>
  <c r="X35" i="4"/>
  <c r="V35" i="4"/>
  <c r="T35" i="4"/>
  <c r="R35" i="4"/>
  <c r="AH34" i="4"/>
  <c r="AF34" i="4"/>
  <c r="AD34" i="4"/>
  <c r="AB34" i="4"/>
  <c r="Z34" i="4"/>
  <c r="X34" i="4"/>
  <c r="V34" i="4"/>
  <c r="T34" i="4"/>
  <c r="R34" i="4"/>
  <c r="AH33" i="4"/>
  <c r="AF33" i="4"/>
  <c r="AD33" i="4"/>
  <c r="AB33" i="4"/>
  <c r="Z33" i="4"/>
  <c r="X33" i="4"/>
  <c r="V33" i="4"/>
  <c r="T33" i="4"/>
  <c r="R33" i="4"/>
  <c r="AH32" i="4"/>
  <c r="AF32" i="4"/>
  <c r="AD32" i="4"/>
  <c r="AB32" i="4"/>
  <c r="Z32" i="4"/>
  <c r="X32" i="4"/>
  <c r="V32" i="4"/>
  <c r="T32" i="4"/>
  <c r="R32" i="4"/>
  <c r="AH31" i="4"/>
  <c r="AF31" i="4"/>
  <c r="AD31" i="4"/>
  <c r="AB31" i="4"/>
  <c r="Z31" i="4"/>
  <c r="X31" i="4"/>
  <c r="V31" i="4"/>
  <c r="T31" i="4"/>
  <c r="R31" i="4"/>
  <c r="AH30" i="4"/>
  <c r="AF30" i="4"/>
  <c r="AD30" i="4"/>
  <c r="AB30" i="4"/>
  <c r="Z30" i="4"/>
  <c r="X30" i="4"/>
  <c r="V30" i="4"/>
  <c r="T30" i="4"/>
  <c r="R30" i="4"/>
  <c r="AH29" i="4"/>
  <c r="AF29" i="4"/>
  <c r="AD29" i="4"/>
  <c r="AB29" i="4"/>
  <c r="Z29" i="4"/>
  <c r="X29" i="4"/>
  <c r="V29" i="4"/>
  <c r="T29" i="4"/>
  <c r="R29" i="4"/>
  <c r="AH28" i="4"/>
  <c r="AF28" i="4"/>
  <c r="AD28" i="4"/>
  <c r="AB28" i="4"/>
  <c r="Z28" i="4"/>
  <c r="X28" i="4"/>
  <c r="V28" i="4"/>
  <c r="T28" i="4"/>
  <c r="R28" i="4"/>
  <c r="AH27" i="4"/>
  <c r="AF27" i="4"/>
  <c r="AD27" i="4"/>
  <c r="AB27" i="4"/>
  <c r="Z27" i="4"/>
  <c r="X27" i="4"/>
  <c r="V27" i="4"/>
  <c r="T27" i="4"/>
  <c r="R27" i="4"/>
  <c r="AH26" i="4"/>
  <c r="AF26" i="4"/>
  <c r="AD26" i="4"/>
  <c r="AB26" i="4"/>
  <c r="Z26" i="4"/>
  <c r="X26" i="4"/>
  <c r="V26" i="4"/>
  <c r="T26" i="4"/>
  <c r="R26" i="4"/>
  <c r="AH25" i="4"/>
  <c r="AF25" i="4"/>
  <c r="AD25" i="4"/>
  <c r="AB25" i="4"/>
  <c r="Z25" i="4"/>
  <c r="X25" i="4"/>
  <c r="V25" i="4"/>
  <c r="T25" i="4"/>
  <c r="R25" i="4"/>
  <c r="AH24" i="4"/>
  <c r="AF24" i="4"/>
  <c r="AD24" i="4"/>
  <c r="X24" i="4"/>
  <c r="V24" i="4"/>
  <c r="T24" i="4"/>
  <c r="R24" i="4"/>
  <c r="AH23" i="4"/>
  <c r="AF23" i="4"/>
  <c r="AD23" i="4"/>
  <c r="AB23" i="4"/>
  <c r="Z23" i="4"/>
  <c r="X23" i="4"/>
  <c r="V23" i="4"/>
  <c r="T23" i="4"/>
  <c r="R23" i="4"/>
  <c r="AH22" i="4"/>
  <c r="AF22" i="4"/>
  <c r="AD22" i="4"/>
  <c r="AB22" i="4"/>
  <c r="Z22" i="4"/>
  <c r="X22" i="4"/>
  <c r="V22" i="4"/>
  <c r="T22" i="4"/>
  <c r="R22" i="4"/>
  <c r="AH21" i="4"/>
  <c r="AF21" i="4"/>
  <c r="AD21" i="4"/>
  <c r="AB21" i="4"/>
  <c r="Z21" i="4"/>
  <c r="X21" i="4"/>
  <c r="V21" i="4"/>
  <c r="T21" i="4"/>
  <c r="R21" i="4"/>
  <c r="AH20" i="4"/>
  <c r="AF20" i="4"/>
  <c r="AD20" i="4"/>
  <c r="AB20" i="4"/>
  <c r="Z20" i="4"/>
  <c r="X20" i="4"/>
  <c r="V20" i="4"/>
  <c r="T20" i="4"/>
  <c r="R20" i="4"/>
  <c r="AH19" i="4"/>
  <c r="AF19" i="4"/>
  <c r="AD19" i="4"/>
  <c r="AB19" i="4"/>
  <c r="Z19" i="4"/>
  <c r="X19" i="4"/>
  <c r="V19" i="4"/>
  <c r="T19" i="4"/>
  <c r="R19" i="4"/>
  <c r="AH18" i="4"/>
  <c r="AF18" i="4"/>
  <c r="AD18" i="4"/>
  <c r="AB18" i="4"/>
  <c r="Z18" i="4"/>
  <c r="X18" i="4"/>
  <c r="V18" i="4"/>
  <c r="T18" i="4"/>
  <c r="R18" i="4"/>
  <c r="AH17" i="4"/>
  <c r="AF17" i="4"/>
  <c r="AD17" i="4"/>
  <c r="AB17" i="4"/>
  <c r="Z17" i="4"/>
  <c r="X17" i="4"/>
  <c r="V17" i="4"/>
  <c r="T17" i="4"/>
  <c r="R17" i="4"/>
  <c r="AH16" i="4"/>
  <c r="AF16" i="4"/>
  <c r="AD16" i="4"/>
  <c r="AB16" i="4"/>
  <c r="Z16" i="4"/>
  <c r="X16" i="4"/>
  <c r="V16" i="4"/>
  <c r="T16" i="4"/>
  <c r="R16" i="4"/>
  <c r="AH15" i="4"/>
  <c r="AF15" i="4"/>
  <c r="AD15" i="4"/>
  <c r="AB15" i="4"/>
  <c r="Z15" i="4"/>
  <c r="X15" i="4"/>
  <c r="V15" i="4"/>
  <c r="T15" i="4"/>
  <c r="R15" i="4"/>
  <c r="AH14" i="4"/>
  <c r="AF14" i="4"/>
  <c r="AD14" i="4"/>
  <c r="AB14" i="4"/>
  <c r="Z14" i="4"/>
  <c r="X14" i="4"/>
  <c r="V14" i="4"/>
  <c r="T14" i="4"/>
  <c r="R14" i="4"/>
  <c r="AH13" i="4"/>
  <c r="AF13" i="4"/>
  <c r="AD13" i="4"/>
  <c r="AB13" i="4"/>
  <c r="Z13" i="4"/>
  <c r="X13" i="4"/>
  <c r="V13" i="4"/>
  <c r="T13" i="4"/>
  <c r="R13" i="4"/>
  <c r="AH12" i="4"/>
  <c r="AF12" i="4"/>
  <c r="AD12" i="4"/>
  <c r="AB12" i="4"/>
  <c r="Z12" i="4"/>
  <c r="X12" i="4"/>
  <c r="V12" i="4"/>
  <c r="T12" i="4"/>
  <c r="R12" i="4"/>
  <c r="AH11" i="4"/>
  <c r="AF11" i="4"/>
  <c r="AD11" i="4"/>
  <c r="AB11" i="4"/>
  <c r="Z11" i="4"/>
  <c r="X11" i="4"/>
  <c r="V11" i="4"/>
  <c r="T11" i="4"/>
  <c r="R11" i="4"/>
  <c r="AC50" i="3"/>
  <c r="AA50" i="3"/>
  <c r="Y50" i="3"/>
  <c r="W50" i="3"/>
  <c r="U50" i="3"/>
  <c r="S50" i="3"/>
  <c r="AC49" i="3"/>
  <c r="AA49" i="3"/>
  <c r="Y49" i="3"/>
  <c r="W49" i="3"/>
  <c r="U49" i="3"/>
  <c r="S49" i="3"/>
  <c r="AC48" i="3"/>
  <c r="AA48" i="3"/>
  <c r="Y48" i="3"/>
  <c r="W48" i="3"/>
  <c r="U48" i="3"/>
  <c r="S48" i="3"/>
  <c r="AC47" i="3"/>
  <c r="AA47" i="3"/>
  <c r="Y47" i="3"/>
  <c r="W47" i="3"/>
  <c r="U47" i="3"/>
  <c r="S47" i="3"/>
  <c r="AC46" i="3"/>
  <c r="AA46" i="3"/>
  <c r="Y46" i="3"/>
  <c r="W46" i="3"/>
  <c r="U46" i="3"/>
  <c r="S46" i="3"/>
  <c r="AC45" i="3"/>
  <c r="AA45" i="3"/>
  <c r="Y45" i="3"/>
  <c r="W45" i="3"/>
  <c r="U45" i="3"/>
  <c r="S45" i="3"/>
  <c r="AC44" i="3"/>
  <c r="AA44" i="3"/>
  <c r="Y44" i="3"/>
  <c r="W44" i="3"/>
  <c r="U44" i="3"/>
  <c r="S44" i="3"/>
  <c r="AC43" i="3"/>
  <c r="AA43" i="3"/>
  <c r="Y43" i="3"/>
  <c r="W43" i="3"/>
  <c r="U43" i="3"/>
  <c r="S43" i="3"/>
  <c r="AC42" i="3"/>
  <c r="AA42" i="3"/>
  <c r="Y42" i="3"/>
  <c r="W42" i="3"/>
  <c r="U42" i="3"/>
  <c r="S42" i="3"/>
  <c r="AC41" i="3"/>
  <c r="AA41" i="3"/>
  <c r="Y41" i="3"/>
  <c r="W41" i="3"/>
  <c r="U41" i="3"/>
  <c r="S41" i="3"/>
  <c r="AC40" i="3"/>
  <c r="AA40" i="3"/>
  <c r="Y40" i="3"/>
  <c r="W40" i="3"/>
  <c r="U40" i="3"/>
  <c r="S40" i="3"/>
  <c r="AC39" i="3"/>
  <c r="AA39" i="3"/>
  <c r="Y39" i="3"/>
  <c r="W39" i="3"/>
  <c r="U39" i="3"/>
  <c r="S39" i="3"/>
  <c r="AC38" i="3"/>
  <c r="AA38" i="3"/>
  <c r="Y38" i="3"/>
  <c r="W38" i="3"/>
  <c r="U38" i="3"/>
  <c r="S38" i="3"/>
  <c r="AC37" i="3"/>
  <c r="AA37" i="3"/>
  <c r="Y37" i="3"/>
  <c r="W37" i="3"/>
  <c r="U37" i="3"/>
  <c r="S37" i="3"/>
  <c r="AC36" i="3"/>
  <c r="AA36" i="3"/>
  <c r="Y36" i="3"/>
  <c r="W36" i="3"/>
  <c r="U36" i="3"/>
  <c r="S36" i="3"/>
  <c r="AC35" i="3"/>
  <c r="AA35" i="3"/>
  <c r="Y35" i="3"/>
  <c r="W35" i="3"/>
  <c r="U35" i="3"/>
  <c r="S35" i="3"/>
  <c r="AC34" i="3"/>
  <c r="AA34" i="3"/>
  <c r="Y34" i="3"/>
  <c r="W34" i="3"/>
  <c r="U34" i="3"/>
  <c r="S34" i="3"/>
  <c r="AC33" i="3"/>
  <c r="AA33" i="3"/>
  <c r="Y33" i="3"/>
  <c r="W33" i="3"/>
  <c r="U33" i="3"/>
  <c r="S33" i="3"/>
  <c r="AC32" i="3"/>
  <c r="AA32" i="3"/>
  <c r="Y32" i="3"/>
  <c r="W32" i="3"/>
  <c r="U32" i="3"/>
  <c r="S32" i="3"/>
  <c r="AC31" i="3"/>
  <c r="AA31" i="3"/>
  <c r="Y31" i="3"/>
  <c r="W31" i="3"/>
  <c r="U31" i="3"/>
  <c r="S31" i="3"/>
  <c r="AC30" i="3"/>
  <c r="AA30" i="3"/>
  <c r="Y30" i="3"/>
  <c r="W30" i="3"/>
  <c r="U30" i="3"/>
  <c r="S30" i="3"/>
  <c r="AC29" i="3"/>
  <c r="AA29" i="3"/>
  <c r="Y29" i="3"/>
  <c r="W29" i="3"/>
  <c r="U29" i="3"/>
  <c r="S29" i="3"/>
  <c r="AC28" i="3"/>
  <c r="AA28" i="3"/>
  <c r="Y28" i="3"/>
  <c r="W28" i="3"/>
  <c r="U28" i="3"/>
  <c r="S28" i="3"/>
  <c r="AC27" i="3"/>
  <c r="AA27" i="3"/>
  <c r="Y27" i="3"/>
  <c r="W27" i="3"/>
  <c r="U27" i="3"/>
  <c r="S27" i="3"/>
  <c r="AC26" i="3"/>
  <c r="AA26" i="3"/>
  <c r="Y26" i="3"/>
  <c r="W26" i="3"/>
  <c r="U26" i="3"/>
  <c r="S26" i="3"/>
  <c r="AC25" i="3"/>
  <c r="AA25" i="3"/>
  <c r="Y25" i="3"/>
  <c r="W25" i="3"/>
  <c r="U25" i="3"/>
  <c r="S25" i="3"/>
  <c r="AC24" i="3"/>
  <c r="AA24" i="3"/>
  <c r="Y24" i="3"/>
  <c r="W24" i="3"/>
  <c r="U24" i="3"/>
  <c r="S24" i="3"/>
  <c r="AC23" i="3"/>
  <c r="AA23" i="3"/>
  <c r="Y23" i="3"/>
  <c r="W23" i="3"/>
  <c r="U23" i="3"/>
  <c r="S23" i="3"/>
  <c r="AC22" i="3"/>
  <c r="AA22" i="3"/>
  <c r="Y22" i="3"/>
  <c r="W22" i="3"/>
  <c r="U22" i="3"/>
  <c r="S22" i="3"/>
  <c r="AC21" i="3"/>
  <c r="AA21" i="3"/>
  <c r="Y21" i="3"/>
  <c r="W21" i="3"/>
  <c r="U21" i="3"/>
  <c r="S21" i="3"/>
  <c r="AC20" i="3"/>
  <c r="AA20" i="3"/>
  <c r="Y20" i="3"/>
  <c r="W20" i="3"/>
  <c r="U20" i="3"/>
  <c r="S20" i="3"/>
  <c r="AC19" i="3"/>
  <c r="AA19" i="3"/>
  <c r="Y19" i="3"/>
  <c r="W19" i="3"/>
  <c r="U19" i="3"/>
  <c r="S19" i="3"/>
  <c r="AC18" i="3"/>
  <c r="AA18" i="3"/>
  <c r="Y18" i="3"/>
  <c r="W18" i="3"/>
  <c r="U18" i="3"/>
  <c r="S18" i="3"/>
  <c r="AC17" i="3"/>
  <c r="AA17" i="3"/>
  <c r="Y17" i="3"/>
  <c r="W17" i="3"/>
  <c r="U17" i="3"/>
  <c r="S17" i="3"/>
  <c r="AC16" i="3"/>
  <c r="AA16" i="3"/>
  <c r="Y16" i="3"/>
  <c r="W16" i="3"/>
  <c r="U16" i="3"/>
  <c r="S16" i="3"/>
  <c r="AC15" i="3"/>
  <c r="AA15" i="3"/>
  <c r="Y15" i="3"/>
  <c r="W15" i="3"/>
  <c r="U15" i="3"/>
  <c r="S15" i="3"/>
  <c r="AC14" i="3"/>
  <c r="AA14" i="3"/>
  <c r="Y14" i="3"/>
  <c r="W14" i="3"/>
  <c r="U14" i="3"/>
  <c r="S14" i="3"/>
  <c r="AC13" i="3"/>
  <c r="AA13" i="3"/>
  <c r="Y13" i="3"/>
  <c r="W13" i="3"/>
  <c r="U13" i="3"/>
  <c r="S13" i="3"/>
  <c r="AC12" i="3"/>
  <c r="AA12" i="3"/>
  <c r="Y12" i="3"/>
  <c r="W12" i="3"/>
  <c r="U12" i="3"/>
  <c r="S12" i="3"/>
  <c r="AC11" i="3"/>
  <c r="AA11" i="3"/>
  <c r="Y11" i="3"/>
  <c r="W11" i="3"/>
  <c r="U11" i="3"/>
  <c r="S11" i="3"/>
  <c r="AS70" i="2"/>
  <c r="AQ70" i="2"/>
  <c r="AO70" i="2"/>
  <c r="AM70" i="2"/>
  <c r="AK70" i="2"/>
  <c r="AI70" i="2"/>
  <c r="N70" i="2"/>
  <c r="AS69" i="2"/>
  <c r="AQ69" i="2"/>
  <c r="AO69" i="2"/>
  <c r="AM69" i="2"/>
  <c r="AK69" i="2"/>
  <c r="AI69" i="2"/>
  <c r="N69" i="2"/>
  <c r="AS68" i="2"/>
  <c r="AQ68" i="2"/>
  <c r="AO68" i="2"/>
  <c r="AM68" i="2"/>
  <c r="AK68" i="2"/>
  <c r="AI68" i="2"/>
  <c r="N68" i="2"/>
  <c r="AS67" i="2"/>
  <c r="AQ67" i="2"/>
  <c r="AO67" i="2"/>
  <c r="AM67" i="2"/>
  <c r="AK67" i="2"/>
  <c r="AI67" i="2"/>
  <c r="N67" i="2"/>
  <c r="AS66" i="2"/>
  <c r="AQ66" i="2"/>
  <c r="AO66" i="2"/>
  <c r="AM66" i="2"/>
  <c r="AK66" i="2"/>
  <c r="AI66" i="2"/>
  <c r="N66" i="2"/>
  <c r="AS65" i="2"/>
  <c r="AQ65" i="2"/>
  <c r="AO65" i="2"/>
  <c r="AM65" i="2"/>
  <c r="AK65" i="2"/>
  <c r="AI65" i="2"/>
  <c r="N65" i="2"/>
  <c r="AS64" i="2"/>
  <c r="AQ64" i="2"/>
  <c r="AO64" i="2"/>
  <c r="AM64" i="2"/>
  <c r="AK64" i="2"/>
  <c r="AI64" i="2"/>
  <c r="N64" i="2"/>
  <c r="AS63" i="2"/>
  <c r="AQ63" i="2"/>
  <c r="AO63" i="2"/>
  <c r="AM63" i="2"/>
  <c r="AK63" i="2"/>
  <c r="AI63" i="2"/>
  <c r="N63" i="2"/>
  <c r="AS62" i="2"/>
  <c r="AQ62" i="2"/>
  <c r="AO62" i="2"/>
  <c r="AM62" i="2"/>
  <c r="AK62" i="2"/>
  <c r="AI62" i="2"/>
  <c r="N62" i="2"/>
  <c r="AS61" i="2"/>
  <c r="AQ61" i="2"/>
  <c r="AO61" i="2"/>
  <c r="AM61" i="2"/>
  <c r="AK61" i="2"/>
  <c r="AI61" i="2"/>
  <c r="N61" i="2"/>
  <c r="AS60" i="2"/>
  <c r="AQ60" i="2"/>
  <c r="AO60" i="2"/>
  <c r="AM60" i="2"/>
  <c r="AK60" i="2"/>
  <c r="AI60" i="2"/>
  <c r="N60" i="2"/>
  <c r="AS59" i="2"/>
  <c r="AQ59" i="2"/>
  <c r="AO59" i="2"/>
  <c r="AM59" i="2"/>
  <c r="AK59" i="2"/>
  <c r="AI59" i="2"/>
  <c r="N59" i="2"/>
  <c r="AS58" i="2"/>
  <c r="AQ58" i="2"/>
  <c r="AO58" i="2"/>
  <c r="AM58" i="2"/>
  <c r="AK58" i="2"/>
  <c r="AI58" i="2"/>
  <c r="N58" i="2"/>
  <c r="AS57" i="2"/>
  <c r="AQ57" i="2"/>
  <c r="AO57" i="2"/>
  <c r="AM57" i="2"/>
  <c r="AK57" i="2"/>
  <c r="AI57" i="2"/>
  <c r="N57" i="2"/>
  <c r="AS56" i="2"/>
  <c r="AQ56" i="2"/>
  <c r="AO56" i="2"/>
  <c r="AM56" i="2"/>
  <c r="AK56" i="2"/>
  <c r="AI56" i="2"/>
  <c r="N56" i="2"/>
  <c r="AS55" i="2"/>
  <c r="AQ55" i="2"/>
  <c r="AO55" i="2"/>
  <c r="AM55" i="2"/>
  <c r="AK55" i="2"/>
  <c r="AI55" i="2"/>
  <c r="N55" i="2"/>
  <c r="AS54" i="2"/>
  <c r="AQ54" i="2"/>
  <c r="AO54" i="2"/>
  <c r="AM54" i="2"/>
  <c r="AK54" i="2"/>
  <c r="AI54" i="2"/>
  <c r="N54" i="2"/>
  <c r="AS53" i="2"/>
  <c r="AQ53" i="2"/>
  <c r="AO53" i="2"/>
  <c r="AM53" i="2"/>
  <c r="AK53" i="2"/>
  <c r="AI53" i="2"/>
  <c r="N53" i="2"/>
  <c r="AS52" i="2"/>
  <c r="AQ52" i="2"/>
  <c r="AO52" i="2"/>
  <c r="AM52" i="2"/>
  <c r="AK52" i="2"/>
  <c r="AI52" i="2"/>
  <c r="N52" i="2"/>
  <c r="AS51" i="2"/>
  <c r="AQ51" i="2"/>
  <c r="AO51" i="2"/>
  <c r="AM51" i="2"/>
  <c r="AK51" i="2"/>
  <c r="AI51" i="2"/>
  <c r="N51" i="2"/>
  <c r="AS50" i="2"/>
  <c r="AQ50" i="2"/>
  <c r="AO50" i="2"/>
  <c r="AM50" i="2"/>
  <c r="AK50" i="2"/>
  <c r="AI50" i="2"/>
  <c r="N50" i="2"/>
  <c r="AS49" i="2"/>
  <c r="AQ49" i="2"/>
  <c r="AO49" i="2"/>
  <c r="AM49" i="2"/>
  <c r="AK49" i="2"/>
  <c r="AI49" i="2"/>
  <c r="N49" i="2"/>
  <c r="AS48" i="2"/>
  <c r="AQ48" i="2"/>
  <c r="AO48" i="2"/>
  <c r="AM48" i="2"/>
  <c r="AK48" i="2"/>
  <c r="AI48" i="2"/>
  <c r="N48" i="2"/>
  <c r="AS47" i="2"/>
  <c r="AQ47" i="2"/>
  <c r="AO47" i="2"/>
  <c r="AM47" i="2"/>
  <c r="AK47" i="2"/>
  <c r="AI47" i="2"/>
  <c r="N47" i="2"/>
  <c r="AS46" i="2"/>
  <c r="AQ46" i="2"/>
  <c r="AO46" i="2"/>
  <c r="AM46" i="2"/>
  <c r="AK46" i="2"/>
  <c r="AI46" i="2"/>
  <c r="N46" i="2"/>
  <c r="AS45" i="2"/>
  <c r="AQ45" i="2"/>
  <c r="AO45" i="2"/>
  <c r="AM45" i="2"/>
  <c r="AK45" i="2"/>
  <c r="AI45" i="2"/>
  <c r="N45" i="2"/>
  <c r="AS44" i="2"/>
  <c r="AQ44" i="2"/>
  <c r="AO44" i="2"/>
  <c r="AM44" i="2"/>
  <c r="AK44" i="2"/>
  <c r="AI44" i="2"/>
  <c r="N44" i="2"/>
  <c r="AS43" i="2"/>
  <c r="AQ43" i="2"/>
  <c r="AO43" i="2"/>
  <c r="AM43" i="2"/>
  <c r="AK43" i="2"/>
  <c r="AI43" i="2"/>
  <c r="N43" i="2"/>
  <c r="AS42" i="2"/>
  <c r="AQ42" i="2"/>
  <c r="AO42" i="2"/>
  <c r="AM42" i="2"/>
  <c r="AK42" i="2"/>
  <c r="AI42" i="2"/>
  <c r="N42" i="2"/>
  <c r="AS41" i="2"/>
  <c r="AQ41" i="2"/>
  <c r="AO41" i="2"/>
  <c r="AM41" i="2"/>
  <c r="AK41" i="2"/>
  <c r="AI41" i="2"/>
  <c r="N41" i="2"/>
  <c r="AS40" i="2"/>
  <c r="AQ40" i="2"/>
  <c r="AO40" i="2"/>
  <c r="AM40" i="2"/>
  <c r="AK40" i="2"/>
  <c r="AI40" i="2"/>
  <c r="N40" i="2"/>
  <c r="AS39" i="2"/>
  <c r="AQ39" i="2"/>
  <c r="AO39" i="2"/>
  <c r="AM39" i="2"/>
  <c r="AK39" i="2"/>
  <c r="AI39" i="2"/>
  <c r="N39" i="2"/>
  <c r="AS38" i="2"/>
  <c r="AQ38" i="2"/>
  <c r="AO38" i="2"/>
  <c r="AM38" i="2"/>
  <c r="AK38" i="2"/>
  <c r="AI38" i="2"/>
  <c r="N38" i="2"/>
  <c r="AS37" i="2"/>
  <c r="AQ37" i="2"/>
  <c r="AO37" i="2"/>
  <c r="AM37" i="2"/>
  <c r="AK37" i="2"/>
  <c r="AI37" i="2"/>
  <c r="N37" i="2"/>
  <c r="AS36" i="2"/>
  <c r="AQ36" i="2"/>
  <c r="AO36" i="2"/>
  <c r="AM36" i="2"/>
  <c r="AK36" i="2"/>
  <c r="AI36" i="2"/>
  <c r="N36" i="2"/>
  <c r="AS35" i="2"/>
  <c r="AQ35" i="2"/>
  <c r="AO35" i="2"/>
  <c r="AM35" i="2"/>
  <c r="AK35" i="2"/>
  <c r="AI35" i="2"/>
  <c r="N35" i="2"/>
  <c r="AS34" i="2"/>
  <c r="AQ34" i="2"/>
  <c r="AO34" i="2"/>
  <c r="AM34" i="2"/>
  <c r="AK34" i="2"/>
  <c r="AI34" i="2"/>
  <c r="N34" i="2"/>
  <c r="AS33" i="2"/>
  <c r="AQ33" i="2"/>
  <c r="AO33" i="2"/>
  <c r="AM33" i="2"/>
  <c r="AK33" i="2"/>
  <c r="AI33" i="2"/>
  <c r="N33" i="2"/>
  <c r="AS32" i="2"/>
  <c r="AQ32" i="2"/>
  <c r="AO32" i="2"/>
  <c r="AM32" i="2"/>
  <c r="AK32" i="2"/>
  <c r="AI32" i="2"/>
  <c r="N32" i="2"/>
  <c r="AS31" i="2"/>
  <c r="AQ31" i="2"/>
  <c r="AO31" i="2"/>
  <c r="AM31" i="2"/>
  <c r="AK31" i="2"/>
  <c r="AI31" i="2"/>
  <c r="N31" i="2"/>
  <c r="AS30" i="2"/>
  <c r="AQ30" i="2"/>
  <c r="AO30" i="2"/>
  <c r="AM30" i="2"/>
  <c r="AK30" i="2"/>
  <c r="AI30" i="2"/>
  <c r="N30" i="2"/>
  <c r="AS29" i="2"/>
  <c r="AQ29" i="2"/>
  <c r="AO29" i="2"/>
  <c r="AM29" i="2"/>
  <c r="AK29" i="2"/>
  <c r="AI29" i="2"/>
  <c r="N29" i="2"/>
  <c r="AS28" i="2"/>
  <c r="AQ28" i="2"/>
  <c r="AO28" i="2"/>
  <c r="AM28" i="2"/>
  <c r="AK28" i="2"/>
  <c r="AI28" i="2"/>
  <c r="N28" i="2"/>
  <c r="AS27" i="2"/>
  <c r="AQ27" i="2"/>
  <c r="AO27" i="2"/>
  <c r="AM27" i="2"/>
  <c r="AK27" i="2"/>
  <c r="AI27" i="2"/>
  <c r="N27" i="2"/>
  <c r="AS26" i="2"/>
  <c r="AQ26" i="2"/>
  <c r="AO26" i="2"/>
  <c r="AM26" i="2"/>
  <c r="AK26" i="2"/>
  <c r="AI26" i="2"/>
  <c r="N26" i="2"/>
  <c r="AS25" i="2"/>
  <c r="AQ25" i="2"/>
  <c r="AO25" i="2"/>
  <c r="AM25" i="2"/>
  <c r="AK25" i="2"/>
  <c r="AI25" i="2"/>
  <c r="N25" i="2"/>
  <c r="AS24" i="2"/>
  <c r="AQ24" i="2"/>
  <c r="AO24" i="2"/>
  <c r="AM24" i="2"/>
  <c r="AK24" i="2"/>
  <c r="AI24" i="2"/>
  <c r="N24" i="2"/>
  <c r="AS23" i="2"/>
  <c r="AQ23" i="2"/>
  <c r="AO23" i="2"/>
  <c r="AM23" i="2"/>
  <c r="AK23" i="2"/>
  <c r="AI23" i="2"/>
  <c r="N23" i="2"/>
  <c r="AS22" i="2"/>
  <c r="AQ22" i="2"/>
  <c r="AO22" i="2"/>
  <c r="AM22" i="2"/>
  <c r="AK22" i="2"/>
  <c r="AI22" i="2"/>
  <c r="N22" i="2"/>
  <c r="AS21" i="2"/>
  <c r="AQ21" i="2"/>
  <c r="AO21" i="2"/>
  <c r="AM21" i="2"/>
  <c r="AK21" i="2"/>
  <c r="AI21" i="2"/>
  <c r="N21" i="2"/>
  <c r="AS20" i="2"/>
  <c r="AQ20" i="2"/>
  <c r="AO20" i="2"/>
  <c r="AM20" i="2"/>
  <c r="AK20" i="2"/>
  <c r="AI20" i="2"/>
  <c r="N20" i="2"/>
  <c r="AS19" i="2"/>
  <c r="AQ19" i="2"/>
  <c r="AO19" i="2"/>
  <c r="AM19" i="2"/>
  <c r="AK19" i="2"/>
  <c r="AI19" i="2"/>
  <c r="N19" i="2"/>
  <c r="AS18" i="2"/>
  <c r="AQ18" i="2"/>
  <c r="AO18" i="2"/>
  <c r="AM18" i="2"/>
  <c r="AK18" i="2"/>
  <c r="AI18" i="2"/>
  <c r="N18" i="2"/>
  <c r="AS17" i="2"/>
  <c r="AQ17" i="2"/>
  <c r="AO17" i="2"/>
  <c r="AM17" i="2"/>
  <c r="AK17" i="2"/>
  <c r="AI17" i="2"/>
  <c r="N17" i="2"/>
  <c r="AS16" i="2"/>
  <c r="AQ16" i="2"/>
  <c r="AO16" i="2"/>
  <c r="AM16" i="2"/>
  <c r="AK16" i="2"/>
  <c r="AI16" i="2"/>
  <c r="N16" i="2"/>
  <c r="AS15" i="2"/>
  <c r="AQ15" i="2"/>
  <c r="AO15" i="2"/>
  <c r="AM15" i="2"/>
  <c r="AK15" i="2"/>
  <c r="AI15" i="2"/>
  <c r="N15" i="2"/>
  <c r="AS14" i="2"/>
  <c r="AQ14" i="2"/>
  <c r="AO14" i="2"/>
  <c r="AM14" i="2"/>
  <c r="AK14" i="2"/>
  <c r="AI14" i="2"/>
  <c r="N14" i="2"/>
  <c r="AS13" i="2"/>
  <c r="AQ13" i="2"/>
  <c r="AO13" i="2"/>
  <c r="AM13" i="2"/>
  <c r="AK13" i="2"/>
  <c r="AI13" i="2"/>
  <c r="N13" i="2"/>
  <c r="AS12" i="2"/>
  <c r="AQ12" i="2"/>
  <c r="AO12" i="2"/>
  <c r="AM12" i="2"/>
  <c r="AK12" i="2"/>
  <c r="AI12" i="2"/>
  <c r="N12" i="2"/>
  <c r="AS11" i="2"/>
  <c r="AQ11" i="2"/>
  <c r="AO11" i="2"/>
  <c r="AM11" i="2"/>
  <c r="AK11" i="2"/>
  <c r="AI11" i="2"/>
  <c r="N11" i="2"/>
  <c r="AE119" i="1"/>
  <c r="AC119" i="1"/>
  <c r="AA119" i="1"/>
  <c r="Y119" i="1"/>
  <c r="W119" i="1"/>
  <c r="T119" i="1"/>
  <c r="I119" i="1"/>
  <c r="AE118" i="1"/>
  <c r="AC118" i="1"/>
  <c r="AA118" i="1"/>
  <c r="Y118" i="1"/>
  <c r="W118" i="1"/>
  <c r="T118" i="1"/>
  <c r="I118" i="1"/>
  <c r="AE117" i="1"/>
  <c r="AC117" i="1"/>
  <c r="AA117" i="1"/>
  <c r="Y117" i="1"/>
  <c r="W117" i="1"/>
  <c r="T117" i="1"/>
  <c r="I117" i="1"/>
  <c r="AE116" i="1"/>
  <c r="AC116" i="1"/>
  <c r="AA116" i="1"/>
  <c r="Y116" i="1"/>
  <c r="W116" i="1"/>
  <c r="T116" i="1"/>
  <c r="I116" i="1"/>
  <c r="AE115" i="1"/>
  <c r="AC115" i="1"/>
  <c r="AA115" i="1"/>
  <c r="Y115" i="1"/>
  <c r="W115" i="1"/>
  <c r="T115" i="1"/>
  <c r="I115" i="1"/>
  <c r="AE114" i="1"/>
  <c r="AC114" i="1"/>
  <c r="AA114" i="1"/>
  <c r="Y114" i="1"/>
  <c r="W114" i="1"/>
  <c r="T114" i="1"/>
  <c r="I114" i="1"/>
  <c r="AE113" i="1"/>
  <c r="AC113" i="1"/>
  <c r="AA113" i="1"/>
  <c r="Y113" i="1"/>
  <c r="W113" i="1"/>
  <c r="T113" i="1"/>
  <c r="I113" i="1"/>
  <c r="AE112" i="1"/>
  <c r="AC112" i="1"/>
  <c r="AA112" i="1"/>
  <c r="Y112" i="1"/>
  <c r="W112" i="1"/>
  <c r="T112" i="1"/>
  <c r="I112" i="1"/>
  <c r="AE111" i="1"/>
  <c r="AC111" i="1"/>
  <c r="AA111" i="1"/>
  <c r="Y111" i="1"/>
  <c r="W111" i="1"/>
  <c r="T111" i="1"/>
  <c r="I111" i="1"/>
  <c r="AE110" i="1"/>
  <c r="AC110" i="1"/>
  <c r="AA110" i="1"/>
  <c r="Y110" i="1"/>
  <c r="W110" i="1"/>
  <c r="T110" i="1"/>
  <c r="I110" i="1"/>
  <c r="AE109" i="1"/>
  <c r="AC109" i="1"/>
  <c r="AA109" i="1"/>
  <c r="Y109" i="1"/>
  <c r="W109" i="1"/>
  <c r="T109" i="1"/>
  <c r="I109" i="1"/>
  <c r="AE108" i="1"/>
  <c r="AC108" i="1"/>
  <c r="AA108" i="1"/>
  <c r="Y108" i="1"/>
  <c r="W108" i="1"/>
  <c r="T108" i="1"/>
  <c r="I108" i="1"/>
  <c r="AE107" i="1"/>
  <c r="AC107" i="1"/>
  <c r="AA107" i="1"/>
  <c r="Y107" i="1"/>
  <c r="W107" i="1"/>
  <c r="T107" i="1"/>
  <c r="I107" i="1"/>
  <c r="AE106" i="1"/>
  <c r="AC106" i="1"/>
  <c r="AA106" i="1"/>
  <c r="Y106" i="1"/>
  <c r="W106" i="1"/>
  <c r="T106" i="1"/>
  <c r="I106" i="1"/>
  <c r="AE105" i="1"/>
  <c r="AC105" i="1"/>
  <c r="AA105" i="1"/>
  <c r="Y105" i="1"/>
  <c r="W105" i="1"/>
  <c r="T105" i="1"/>
  <c r="I105" i="1"/>
  <c r="AE104" i="1"/>
  <c r="AC104" i="1"/>
  <c r="AA104" i="1"/>
  <c r="Y104" i="1"/>
  <c r="W104" i="1"/>
  <c r="T104" i="1"/>
  <c r="I104" i="1"/>
  <c r="AE103" i="1"/>
  <c r="AC103" i="1"/>
  <c r="AA103" i="1"/>
  <c r="Y103" i="1"/>
  <c r="W103" i="1"/>
  <c r="T103" i="1"/>
  <c r="I103" i="1"/>
  <c r="AE102" i="1"/>
  <c r="AC102" i="1"/>
  <c r="AA102" i="1"/>
  <c r="Y102" i="1"/>
  <c r="W102" i="1"/>
  <c r="T102" i="1"/>
  <c r="I102" i="1"/>
  <c r="AE101" i="1"/>
  <c r="AC101" i="1"/>
  <c r="AA101" i="1"/>
  <c r="Y101" i="1"/>
  <c r="W101" i="1"/>
  <c r="T101" i="1"/>
  <c r="I101" i="1"/>
  <c r="AE100" i="1"/>
  <c r="AC100" i="1"/>
  <c r="AA100" i="1"/>
  <c r="Y100" i="1"/>
  <c r="W100" i="1"/>
  <c r="T100" i="1"/>
  <c r="I100" i="1"/>
  <c r="AE99" i="1"/>
  <c r="AC99" i="1"/>
  <c r="AA99" i="1"/>
  <c r="Y99" i="1"/>
  <c r="W99" i="1"/>
  <c r="T99" i="1"/>
  <c r="I99" i="1"/>
  <c r="AE98" i="1"/>
  <c r="AC98" i="1"/>
  <c r="AA98" i="1"/>
  <c r="Y98" i="1"/>
  <c r="W98" i="1"/>
  <c r="T98" i="1"/>
  <c r="I98" i="1"/>
  <c r="AE97" i="1"/>
  <c r="AC97" i="1"/>
  <c r="AA97" i="1"/>
  <c r="Y97" i="1"/>
  <c r="W97" i="1"/>
  <c r="T97" i="1"/>
  <c r="I97" i="1"/>
  <c r="AE96" i="1"/>
  <c r="AC96" i="1"/>
  <c r="AA96" i="1"/>
  <c r="Y96" i="1"/>
  <c r="W96" i="1"/>
  <c r="T96" i="1"/>
  <c r="I96" i="1"/>
  <c r="AE95" i="1"/>
  <c r="AC95" i="1"/>
  <c r="AA95" i="1"/>
  <c r="Y95" i="1"/>
  <c r="W95" i="1"/>
  <c r="T95" i="1"/>
  <c r="I95" i="1"/>
  <c r="AE94" i="1"/>
  <c r="AC94" i="1"/>
  <c r="AA94" i="1"/>
  <c r="Y94" i="1"/>
  <c r="W94" i="1"/>
  <c r="T94" i="1"/>
  <c r="I94" i="1"/>
  <c r="AE93" i="1"/>
  <c r="AC93" i="1"/>
  <c r="AA93" i="1"/>
  <c r="Y93" i="1"/>
  <c r="W93" i="1"/>
  <c r="T93" i="1"/>
  <c r="I93" i="1"/>
  <c r="AE92" i="1"/>
  <c r="AC92" i="1"/>
  <c r="AA92" i="1"/>
  <c r="Y92" i="1"/>
  <c r="W92" i="1"/>
  <c r="T92" i="1"/>
  <c r="I92" i="1"/>
  <c r="AE91" i="1"/>
  <c r="AC91" i="1"/>
  <c r="AA91" i="1"/>
  <c r="Y91" i="1"/>
  <c r="W91" i="1"/>
  <c r="T91" i="1"/>
  <c r="I91" i="1"/>
  <c r="AE90" i="1"/>
  <c r="AC90" i="1"/>
  <c r="AA90" i="1"/>
  <c r="Y90" i="1"/>
  <c r="W90" i="1"/>
  <c r="T90" i="1"/>
  <c r="I90" i="1"/>
  <c r="AE89" i="1"/>
  <c r="AC89" i="1"/>
  <c r="AA89" i="1"/>
  <c r="Y89" i="1"/>
  <c r="W89" i="1"/>
  <c r="T89" i="1"/>
  <c r="I89" i="1"/>
  <c r="AE88" i="1"/>
  <c r="AC88" i="1"/>
  <c r="AA88" i="1"/>
  <c r="Y88" i="1"/>
  <c r="W88" i="1"/>
  <c r="T88" i="1"/>
  <c r="I88" i="1"/>
  <c r="AE87" i="1"/>
  <c r="AC87" i="1"/>
  <c r="AA87" i="1"/>
  <c r="Y87" i="1"/>
  <c r="W87" i="1"/>
  <c r="T87" i="1"/>
  <c r="I87" i="1"/>
  <c r="AE86" i="1"/>
  <c r="AC86" i="1"/>
  <c r="AA86" i="1"/>
  <c r="Y86" i="1"/>
  <c r="W86" i="1"/>
  <c r="T86" i="1"/>
  <c r="I86" i="1"/>
  <c r="AE85" i="1"/>
  <c r="AC85" i="1"/>
  <c r="AA85" i="1"/>
  <c r="Y85" i="1"/>
  <c r="W85" i="1"/>
  <c r="T85" i="1"/>
  <c r="I85" i="1"/>
  <c r="AE84" i="1"/>
  <c r="AC84" i="1"/>
  <c r="AA84" i="1"/>
  <c r="Y84" i="1"/>
  <c r="W84" i="1"/>
  <c r="T84" i="1"/>
  <c r="I84" i="1"/>
  <c r="AE83" i="1"/>
  <c r="AC83" i="1"/>
  <c r="AA83" i="1"/>
  <c r="Y83" i="1"/>
  <c r="W83" i="1"/>
  <c r="T83" i="1"/>
  <c r="I83" i="1"/>
  <c r="AE82" i="1"/>
  <c r="AC82" i="1"/>
  <c r="AA82" i="1"/>
  <c r="Y82" i="1"/>
  <c r="W82" i="1"/>
  <c r="T82" i="1"/>
  <c r="I82" i="1"/>
  <c r="AE81" i="1"/>
  <c r="AC81" i="1"/>
  <c r="AA81" i="1"/>
  <c r="Y81" i="1"/>
  <c r="W81" i="1"/>
  <c r="T81" i="1"/>
  <c r="I81" i="1"/>
  <c r="AE80" i="1"/>
  <c r="AC80" i="1"/>
  <c r="AA80" i="1"/>
  <c r="Y80" i="1"/>
  <c r="W80" i="1"/>
  <c r="T80" i="1"/>
  <c r="I80" i="1"/>
  <c r="AE79" i="1"/>
  <c r="AC79" i="1"/>
  <c r="AA79" i="1"/>
  <c r="Y79" i="1"/>
  <c r="W79" i="1"/>
  <c r="T79" i="1"/>
  <c r="I79" i="1"/>
  <c r="AE78" i="1"/>
  <c r="AC78" i="1"/>
  <c r="AA78" i="1"/>
  <c r="Y78" i="1"/>
  <c r="W78" i="1"/>
  <c r="T78" i="1"/>
  <c r="I78" i="1"/>
  <c r="AF78" i="1" s="1"/>
  <c r="AE77" i="1"/>
  <c r="AC77" i="1"/>
  <c r="AA77" i="1"/>
  <c r="Y77" i="1"/>
  <c r="W77" i="1"/>
  <c r="T77" i="1"/>
  <c r="I77" i="1"/>
  <c r="AE76" i="1"/>
  <c r="AC76" i="1"/>
  <c r="AA76" i="1"/>
  <c r="Y76" i="1"/>
  <c r="W76" i="1"/>
  <c r="T76" i="1"/>
  <c r="I76" i="1"/>
  <c r="AE75" i="1"/>
  <c r="AC75" i="1"/>
  <c r="AA75" i="1"/>
  <c r="Y75" i="1"/>
  <c r="W75" i="1"/>
  <c r="T75" i="1"/>
  <c r="I75" i="1"/>
  <c r="AE74" i="1"/>
  <c r="AC74" i="1"/>
  <c r="AA74" i="1"/>
  <c r="Y74" i="1"/>
  <c r="W74" i="1"/>
  <c r="T74" i="1"/>
  <c r="I74" i="1"/>
  <c r="AE73" i="1"/>
  <c r="AC73" i="1"/>
  <c r="AA73" i="1"/>
  <c r="Y73" i="1"/>
  <c r="W73" i="1"/>
  <c r="T73" i="1"/>
  <c r="I73" i="1"/>
  <c r="AE72" i="1"/>
  <c r="AC72" i="1"/>
  <c r="AA72" i="1"/>
  <c r="Y72" i="1"/>
  <c r="W72" i="1"/>
  <c r="T72" i="1"/>
  <c r="I72" i="1"/>
  <c r="AE71" i="1"/>
  <c r="AC71" i="1"/>
  <c r="AA71" i="1"/>
  <c r="Y71" i="1"/>
  <c r="W71" i="1"/>
  <c r="T71" i="1"/>
  <c r="I71" i="1"/>
  <c r="AE70" i="1"/>
  <c r="AC70" i="1"/>
  <c r="AA70" i="1"/>
  <c r="Y70" i="1"/>
  <c r="W70" i="1"/>
  <c r="T70" i="1"/>
  <c r="I70" i="1"/>
  <c r="AE69" i="1"/>
  <c r="AC69" i="1"/>
  <c r="AA69" i="1"/>
  <c r="Y69" i="1"/>
  <c r="W69" i="1"/>
  <c r="T69" i="1"/>
  <c r="I69" i="1"/>
  <c r="AE68" i="1"/>
  <c r="AC68" i="1"/>
  <c r="AA68" i="1"/>
  <c r="Y68" i="1"/>
  <c r="W68" i="1"/>
  <c r="T68" i="1"/>
  <c r="I68" i="1"/>
  <c r="AE67" i="1"/>
  <c r="AC67" i="1"/>
  <c r="AA67" i="1"/>
  <c r="Y67" i="1"/>
  <c r="W67" i="1"/>
  <c r="T67" i="1"/>
  <c r="I67" i="1"/>
  <c r="AE66" i="1"/>
  <c r="AC66" i="1"/>
  <c r="AA66" i="1"/>
  <c r="Y66" i="1"/>
  <c r="W66" i="1"/>
  <c r="T66" i="1"/>
  <c r="I66" i="1"/>
  <c r="AE65" i="1"/>
  <c r="AC65" i="1"/>
  <c r="AA65" i="1"/>
  <c r="Y65" i="1"/>
  <c r="W65" i="1"/>
  <c r="T65" i="1"/>
  <c r="I65" i="1"/>
  <c r="AE64" i="1"/>
  <c r="AC64" i="1"/>
  <c r="AA64" i="1"/>
  <c r="Y64" i="1"/>
  <c r="W64" i="1"/>
  <c r="T64" i="1"/>
  <c r="I64" i="1"/>
  <c r="AE63" i="1"/>
  <c r="AC63" i="1"/>
  <c r="AA63" i="1"/>
  <c r="Y63" i="1"/>
  <c r="W63" i="1"/>
  <c r="T63" i="1"/>
  <c r="I63" i="1"/>
  <c r="AE62" i="1"/>
  <c r="AC62" i="1"/>
  <c r="AA62" i="1"/>
  <c r="Y62" i="1"/>
  <c r="W62" i="1"/>
  <c r="T62" i="1"/>
  <c r="I62" i="1"/>
  <c r="AF62" i="1" s="1"/>
  <c r="AE61" i="1"/>
  <c r="AC61" i="1"/>
  <c r="AA61" i="1"/>
  <c r="Y61" i="1"/>
  <c r="W61" i="1"/>
  <c r="T61" i="1"/>
  <c r="I61" i="1"/>
  <c r="AE60" i="1"/>
  <c r="AC60" i="1"/>
  <c r="AA60" i="1"/>
  <c r="Y60" i="1"/>
  <c r="W60" i="1"/>
  <c r="T60" i="1"/>
  <c r="I60" i="1"/>
  <c r="AE59" i="1"/>
  <c r="AC59" i="1"/>
  <c r="AA59" i="1"/>
  <c r="Y59" i="1"/>
  <c r="W59" i="1"/>
  <c r="T59" i="1"/>
  <c r="I59" i="1"/>
  <c r="AE58" i="1"/>
  <c r="AC58" i="1"/>
  <c r="AA58" i="1"/>
  <c r="Y58" i="1"/>
  <c r="W58" i="1"/>
  <c r="T58" i="1"/>
  <c r="I58" i="1"/>
  <c r="AE57" i="1"/>
  <c r="AC57" i="1"/>
  <c r="AA57" i="1"/>
  <c r="Y57" i="1"/>
  <c r="W57" i="1"/>
  <c r="T57" i="1"/>
  <c r="I57" i="1"/>
  <c r="AE56" i="1"/>
  <c r="AC56" i="1"/>
  <c r="AA56" i="1"/>
  <c r="Y56" i="1"/>
  <c r="W56" i="1"/>
  <c r="T56" i="1"/>
  <c r="I56" i="1"/>
  <c r="AE55" i="1"/>
  <c r="AC55" i="1"/>
  <c r="AA55" i="1"/>
  <c r="Y55" i="1"/>
  <c r="W55" i="1"/>
  <c r="T55" i="1"/>
  <c r="I55" i="1"/>
  <c r="AE54" i="1"/>
  <c r="AC54" i="1"/>
  <c r="AA54" i="1"/>
  <c r="Y54" i="1"/>
  <c r="W54" i="1"/>
  <c r="T54" i="1"/>
  <c r="I54" i="1"/>
  <c r="AE53" i="1"/>
  <c r="AC53" i="1"/>
  <c r="AA53" i="1"/>
  <c r="Y53" i="1"/>
  <c r="W53" i="1"/>
  <c r="T53" i="1"/>
  <c r="I53" i="1"/>
  <c r="AE52" i="1"/>
  <c r="AC52" i="1"/>
  <c r="AA52" i="1"/>
  <c r="Y52" i="1"/>
  <c r="W52" i="1"/>
  <c r="T52" i="1"/>
  <c r="I52" i="1"/>
  <c r="AE51" i="1"/>
  <c r="AC51" i="1"/>
  <c r="AA51" i="1"/>
  <c r="Y51" i="1"/>
  <c r="W51" i="1"/>
  <c r="T51" i="1"/>
  <c r="I51" i="1"/>
  <c r="AE50" i="1"/>
  <c r="AC50" i="1"/>
  <c r="AA50" i="1"/>
  <c r="Y50" i="1"/>
  <c r="W50" i="1"/>
  <c r="T50" i="1"/>
  <c r="I50" i="1"/>
  <c r="AE49" i="1"/>
  <c r="AC49" i="1"/>
  <c r="AA49" i="1"/>
  <c r="Y49" i="1"/>
  <c r="W49" i="1"/>
  <c r="T49" i="1"/>
  <c r="I49" i="1"/>
  <c r="AE48" i="1"/>
  <c r="AC48" i="1"/>
  <c r="AA48" i="1"/>
  <c r="Y48" i="1"/>
  <c r="W48" i="1"/>
  <c r="T48" i="1"/>
  <c r="I48" i="1"/>
  <c r="AE47" i="1"/>
  <c r="AC47" i="1"/>
  <c r="AA47" i="1"/>
  <c r="Y47" i="1"/>
  <c r="W47" i="1"/>
  <c r="T47" i="1"/>
  <c r="I47" i="1"/>
  <c r="AE46" i="1"/>
  <c r="AC46" i="1"/>
  <c r="AA46" i="1"/>
  <c r="Y46" i="1"/>
  <c r="W46" i="1"/>
  <c r="T46" i="1"/>
  <c r="I46" i="1"/>
  <c r="AF46" i="1" s="1"/>
  <c r="AE45" i="1"/>
  <c r="AC45" i="1"/>
  <c r="AA45" i="1"/>
  <c r="Y45" i="1"/>
  <c r="W45" i="1"/>
  <c r="T45" i="1"/>
  <c r="I45" i="1"/>
  <c r="AE44" i="1"/>
  <c r="AC44" i="1"/>
  <c r="AA44" i="1"/>
  <c r="Y44" i="1"/>
  <c r="W44" i="1"/>
  <c r="T44" i="1"/>
  <c r="I44" i="1"/>
  <c r="AE43" i="1"/>
  <c r="AC43" i="1"/>
  <c r="AA43" i="1"/>
  <c r="Y43" i="1"/>
  <c r="W43" i="1"/>
  <c r="T43" i="1"/>
  <c r="I43" i="1"/>
  <c r="AE42" i="1"/>
  <c r="AC42" i="1"/>
  <c r="AA42" i="1"/>
  <c r="Y42" i="1"/>
  <c r="W42" i="1"/>
  <c r="T42" i="1"/>
  <c r="I42" i="1"/>
  <c r="AE41" i="1"/>
  <c r="AC41" i="1"/>
  <c r="AA41" i="1"/>
  <c r="Y41" i="1"/>
  <c r="W41" i="1"/>
  <c r="T41" i="1"/>
  <c r="I41" i="1"/>
  <c r="AE40" i="1"/>
  <c r="AC40" i="1"/>
  <c r="AA40" i="1"/>
  <c r="Y40" i="1"/>
  <c r="W40" i="1"/>
  <c r="T40" i="1"/>
  <c r="I40" i="1"/>
  <c r="AE39" i="1"/>
  <c r="AC39" i="1"/>
  <c r="AA39" i="1"/>
  <c r="Y39" i="1"/>
  <c r="W39" i="1"/>
  <c r="T39" i="1"/>
  <c r="I39" i="1"/>
  <c r="AE38" i="1"/>
  <c r="AC38" i="1"/>
  <c r="AA38" i="1"/>
  <c r="Y38" i="1"/>
  <c r="W38" i="1"/>
  <c r="T38" i="1"/>
  <c r="I38" i="1"/>
  <c r="AE37" i="1"/>
  <c r="AC37" i="1"/>
  <c r="AA37" i="1"/>
  <c r="Y37" i="1"/>
  <c r="W37" i="1"/>
  <c r="T37" i="1"/>
  <c r="I37" i="1"/>
  <c r="AE36" i="1"/>
  <c r="AC36" i="1"/>
  <c r="AA36" i="1"/>
  <c r="Y36" i="1"/>
  <c r="W36" i="1"/>
  <c r="T36" i="1"/>
  <c r="I36" i="1"/>
  <c r="AE35" i="1"/>
  <c r="AC35" i="1"/>
  <c r="AA35" i="1"/>
  <c r="Y35" i="1"/>
  <c r="W35" i="1"/>
  <c r="T35" i="1"/>
  <c r="I35" i="1"/>
  <c r="AE34" i="1"/>
  <c r="AC34" i="1"/>
  <c r="AA34" i="1"/>
  <c r="Y34" i="1"/>
  <c r="W34" i="1"/>
  <c r="T34" i="1"/>
  <c r="I34" i="1"/>
  <c r="AE33" i="1"/>
  <c r="AC33" i="1"/>
  <c r="AA33" i="1"/>
  <c r="Y33" i="1"/>
  <c r="W33" i="1"/>
  <c r="T33" i="1"/>
  <c r="I33" i="1"/>
  <c r="AE32" i="1"/>
  <c r="AC32" i="1"/>
  <c r="AA32" i="1"/>
  <c r="Y32" i="1"/>
  <c r="W32" i="1"/>
  <c r="T32" i="1"/>
  <c r="I32" i="1"/>
  <c r="AE31" i="1"/>
  <c r="AC31" i="1"/>
  <c r="AA31" i="1"/>
  <c r="Y31" i="1"/>
  <c r="W31" i="1"/>
  <c r="T31" i="1"/>
  <c r="I31" i="1"/>
  <c r="AE30" i="1"/>
  <c r="AC30" i="1"/>
  <c r="AA30" i="1"/>
  <c r="Y30" i="1"/>
  <c r="W30" i="1"/>
  <c r="T30" i="1"/>
  <c r="I30" i="1"/>
  <c r="AE29" i="1"/>
  <c r="AC29" i="1"/>
  <c r="AA29" i="1"/>
  <c r="Y29" i="1"/>
  <c r="W29" i="1"/>
  <c r="T29" i="1"/>
  <c r="I29" i="1"/>
  <c r="AE28" i="1"/>
  <c r="AC28" i="1"/>
  <c r="AA28" i="1"/>
  <c r="Y28" i="1"/>
  <c r="W28" i="1"/>
  <c r="T28" i="1"/>
  <c r="I28" i="1"/>
  <c r="AE27" i="1"/>
  <c r="AC27" i="1"/>
  <c r="AA27" i="1"/>
  <c r="Y27" i="1"/>
  <c r="W27" i="1"/>
  <c r="T27" i="1"/>
  <c r="I27" i="1"/>
  <c r="AE26" i="1"/>
  <c r="AC26" i="1"/>
  <c r="AA26" i="1"/>
  <c r="Y26" i="1"/>
  <c r="W26" i="1"/>
  <c r="T26" i="1"/>
  <c r="I26" i="1"/>
  <c r="AE25" i="1"/>
  <c r="AC25" i="1"/>
  <c r="AA25" i="1"/>
  <c r="Y25" i="1"/>
  <c r="W25" i="1"/>
  <c r="T25" i="1"/>
  <c r="I25" i="1"/>
  <c r="AE24" i="1"/>
  <c r="AC24" i="1"/>
  <c r="AA24" i="1"/>
  <c r="Y24" i="1"/>
  <c r="W24" i="1"/>
  <c r="T24" i="1"/>
  <c r="I24" i="1"/>
  <c r="AE23" i="1"/>
  <c r="AC23" i="1"/>
  <c r="AA23" i="1"/>
  <c r="Y23" i="1"/>
  <c r="W23" i="1"/>
  <c r="T23" i="1"/>
  <c r="I23" i="1"/>
  <c r="AE22" i="1"/>
  <c r="AC22" i="1"/>
  <c r="AA22" i="1"/>
  <c r="Y22" i="1"/>
  <c r="W22" i="1"/>
  <c r="T22" i="1"/>
  <c r="I22" i="1"/>
  <c r="AE21" i="1"/>
  <c r="AC21" i="1"/>
  <c r="AA21" i="1"/>
  <c r="Y21" i="1"/>
  <c r="W21" i="1"/>
  <c r="T21" i="1"/>
  <c r="I21" i="1"/>
  <c r="AE20" i="1"/>
  <c r="AC20" i="1"/>
  <c r="AA20" i="1"/>
  <c r="Y20" i="1"/>
  <c r="W20" i="1"/>
  <c r="T20" i="1"/>
  <c r="I20" i="1"/>
  <c r="AE19" i="1"/>
  <c r="AC19" i="1"/>
  <c r="AA19" i="1"/>
  <c r="Y19" i="1"/>
  <c r="W19" i="1"/>
  <c r="T19" i="1"/>
  <c r="I19" i="1"/>
  <c r="AE18" i="1"/>
  <c r="AC18" i="1"/>
  <c r="AA18" i="1"/>
  <c r="Y18" i="1"/>
  <c r="W18" i="1"/>
  <c r="T18" i="1"/>
  <c r="I18" i="1"/>
  <c r="AE17" i="1"/>
  <c r="AC17" i="1"/>
  <c r="AA17" i="1"/>
  <c r="Y17" i="1"/>
  <c r="W17" i="1"/>
  <c r="T17" i="1"/>
  <c r="I17" i="1"/>
  <c r="AE16" i="1"/>
  <c r="AC16" i="1"/>
  <c r="AA16" i="1"/>
  <c r="Y16" i="1"/>
  <c r="W16" i="1"/>
  <c r="T16" i="1"/>
  <c r="I16" i="1"/>
  <c r="AE15" i="1"/>
  <c r="AC15" i="1"/>
  <c r="AA15" i="1"/>
  <c r="Y15" i="1"/>
  <c r="W15" i="1"/>
  <c r="T15" i="1"/>
  <c r="I15" i="1"/>
  <c r="AE14" i="1"/>
  <c r="AC14" i="1"/>
  <c r="AA14" i="1"/>
  <c r="Y14" i="1"/>
  <c r="W14" i="1"/>
  <c r="T14" i="1"/>
  <c r="I14" i="1"/>
  <c r="AE13" i="1"/>
  <c r="AC13" i="1"/>
  <c r="AA13" i="1"/>
  <c r="Y13" i="1"/>
  <c r="W13" i="1"/>
  <c r="T13" i="1"/>
  <c r="I13" i="1"/>
  <c r="AE12" i="1"/>
  <c r="AC12" i="1"/>
  <c r="AA12" i="1"/>
  <c r="Y12" i="1"/>
  <c r="W12" i="1"/>
  <c r="T12" i="1"/>
  <c r="I12" i="1"/>
  <c r="AE11" i="1"/>
  <c r="AC11" i="1"/>
  <c r="AA11" i="1"/>
  <c r="Y11" i="1"/>
  <c r="W11" i="1"/>
  <c r="T11" i="1"/>
  <c r="I11" i="1"/>
  <c r="AL11" i="5" l="1"/>
  <c r="AL27" i="5"/>
  <c r="AL43" i="5"/>
  <c r="AI40" i="4"/>
  <c r="AI56" i="4"/>
  <c r="AI72" i="4"/>
  <c r="AD14" i="3"/>
  <c r="AT21" i="2"/>
  <c r="AT37" i="2"/>
  <c r="AT53" i="2"/>
  <c r="AT69" i="2"/>
  <c r="AF50" i="1"/>
  <c r="AF66" i="1"/>
  <c r="AF82" i="1"/>
  <c r="AF98" i="1"/>
  <c r="AF114" i="1"/>
  <c r="AI32" i="4"/>
  <c r="AI39" i="4"/>
  <c r="AI48" i="4"/>
  <c r="AI55" i="4"/>
  <c r="AI64" i="4"/>
  <c r="AI71" i="4"/>
  <c r="AI80" i="4"/>
  <c r="AL19" i="5"/>
  <c r="AL35" i="5"/>
  <c r="AI63" i="4"/>
  <c r="AF54" i="1"/>
  <c r="AF70" i="1"/>
  <c r="AF86" i="1"/>
  <c r="AF118" i="1"/>
  <c r="AT25" i="2"/>
  <c r="AD13" i="3"/>
  <c r="AI27" i="4"/>
  <c r="AI36" i="4"/>
  <c r="AI43" i="4"/>
  <c r="AI52" i="4"/>
  <c r="AI59" i="4"/>
  <c r="AI68" i="4"/>
  <c r="AI84" i="4"/>
  <c r="AL15" i="5"/>
  <c r="AL47" i="5"/>
  <c r="AF102" i="1"/>
  <c r="AT41" i="2"/>
  <c r="AT57" i="2"/>
  <c r="AI31" i="4"/>
  <c r="AF16" i="1"/>
  <c r="AF94" i="1"/>
  <c r="AF110" i="1"/>
  <c r="AT17" i="2"/>
  <c r="AT33" i="2"/>
  <c r="AT49" i="2"/>
  <c r="AT65" i="2"/>
  <c r="AD17" i="3"/>
  <c r="AI28" i="4"/>
  <c r="AI35" i="4"/>
  <c r="AI44" i="4"/>
  <c r="AI51" i="4"/>
  <c r="AI60" i="4"/>
  <c r="AI67" i="4"/>
  <c r="AI76" i="4"/>
  <c r="AL23" i="5"/>
  <c r="AL39" i="5"/>
  <c r="AF20" i="1"/>
  <c r="AI47" i="4"/>
  <c r="AF12" i="1"/>
  <c r="AF42" i="1"/>
  <c r="AF58" i="1"/>
  <c r="AF74" i="1"/>
  <c r="AF90" i="1"/>
  <c r="AF106" i="1"/>
  <c r="AT13" i="2"/>
  <c r="AT29" i="2"/>
  <c r="AT45" i="2"/>
  <c r="AT61" i="2"/>
  <c r="AF13" i="1"/>
  <c r="AF17" i="1"/>
  <c r="AF21" i="1"/>
  <c r="AF27" i="1"/>
  <c r="AF31" i="1"/>
  <c r="AF35" i="1"/>
  <c r="AF39" i="1"/>
  <c r="AF43" i="1"/>
  <c r="AF47" i="1"/>
  <c r="AF51" i="1"/>
  <c r="AF55" i="1"/>
  <c r="AF59" i="1"/>
  <c r="AF63" i="1"/>
  <c r="AF67" i="1"/>
  <c r="AF71" i="1"/>
  <c r="AF75" i="1"/>
  <c r="AF79" i="1"/>
  <c r="AF83" i="1"/>
  <c r="AF87" i="1"/>
  <c r="AF91" i="1"/>
  <c r="AF95" i="1"/>
  <c r="AF99" i="1"/>
  <c r="AF103" i="1"/>
  <c r="AF107" i="1"/>
  <c r="AF111" i="1"/>
  <c r="AF115" i="1"/>
  <c r="AF119" i="1"/>
  <c r="AF14" i="1"/>
  <c r="AF18" i="1"/>
  <c r="AF22" i="1"/>
  <c r="AF24" i="1"/>
  <c r="AF28" i="1"/>
  <c r="AF32" i="1"/>
  <c r="AF36" i="1"/>
  <c r="AF40" i="1"/>
  <c r="AF44" i="1"/>
  <c r="AF48" i="1"/>
  <c r="AF52" i="1"/>
  <c r="AF56" i="1"/>
  <c r="AF60" i="1"/>
  <c r="AF64" i="1"/>
  <c r="AF68" i="1"/>
  <c r="AF72" i="1"/>
  <c r="AF76" i="1"/>
  <c r="AF80" i="1"/>
  <c r="AF84" i="1"/>
  <c r="AF88" i="1"/>
  <c r="AF92" i="1"/>
  <c r="AF96" i="1"/>
  <c r="AF100" i="1"/>
  <c r="AF104" i="1"/>
  <c r="AF108" i="1"/>
  <c r="AF112" i="1"/>
  <c r="AF116" i="1"/>
  <c r="AF11" i="1"/>
  <c r="AF15" i="1"/>
  <c r="AF19" i="1"/>
  <c r="AF25" i="1"/>
  <c r="AF29" i="1"/>
  <c r="AF33" i="1"/>
  <c r="AF37" i="1"/>
  <c r="AF41" i="1"/>
  <c r="AF45" i="1"/>
  <c r="AF49" i="1"/>
  <c r="AF53" i="1"/>
  <c r="AF57" i="1"/>
  <c r="AF61" i="1"/>
  <c r="AF65" i="1"/>
  <c r="AF69" i="1"/>
  <c r="AF73" i="1"/>
  <c r="AF77" i="1"/>
  <c r="AF81" i="1"/>
  <c r="AF85" i="1"/>
  <c r="AF89" i="1"/>
  <c r="AF93" i="1"/>
  <c r="AF97" i="1"/>
  <c r="AF101" i="1"/>
  <c r="AF105" i="1"/>
  <c r="AF109" i="1"/>
  <c r="AF113" i="1"/>
  <c r="AF117" i="1"/>
  <c r="AT14" i="2"/>
  <c r="AT18" i="2"/>
  <c r="AT22" i="2"/>
  <c r="AT26" i="2"/>
  <c r="AT30" i="2"/>
  <c r="AT34" i="2"/>
  <c r="AT38" i="2"/>
  <c r="AT42" i="2"/>
  <c r="AT46" i="2"/>
  <c r="AT50" i="2"/>
  <c r="AT54" i="2"/>
  <c r="AT58" i="2"/>
  <c r="AT62" i="2"/>
  <c r="AT66" i="2"/>
  <c r="AT70" i="2"/>
  <c r="AT11" i="2"/>
  <c r="AT15" i="2"/>
  <c r="AT19" i="2"/>
  <c r="AT23" i="2"/>
  <c r="AT27" i="2"/>
  <c r="AT31" i="2"/>
  <c r="AT35" i="2"/>
  <c r="AT39" i="2"/>
  <c r="AT43" i="2"/>
  <c r="AT47" i="2"/>
  <c r="AT51" i="2"/>
  <c r="AT55" i="2"/>
  <c r="AT59" i="2"/>
  <c r="AT63" i="2"/>
  <c r="AT67" i="2"/>
  <c r="AT12" i="2"/>
  <c r="AT16" i="2"/>
  <c r="AT20" i="2"/>
  <c r="AT24" i="2"/>
  <c r="AT28" i="2"/>
  <c r="AT32" i="2"/>
  <c r="AT36" i="2"/>
  <c r="AT40" i="2"/>
  <c r="AT44" i="2"/>
  <c r="AT48" i="2"/>
  <c r="AT52" i="2"/>
  <c r="AT56" i="2"/>
  <c r="AT60" i="2"/>
  <c r="AT64" i="2"/>
  <c r="AT68" i="2"/>
  <c r="AD12" i="3"/>
  <c r="AD16" i="3"/>
  <c r="AD20" i="3"/>
  <c r="AD21" i="3"/>
  <c r="AD24" i="3"/>
  <c r="AD25" i="3"/>
  <c r="AD29" i="3"/>
  <c r="AD32" i="3"/>
  <c r="AD33" i="3"/>
  <c r="AD37" i="3"/>
  <c r="AD40" i="3"/>
  <c r="AD41" i="3"/>
  <c r="AD45" i="3"/>
  <c r="AD48" i="3"/>
  <c r="AD49" i="3"/>
  <c r="AD19" i="3"/>
  <c r="AD22" i="3"/>
  <c r="AD23" i="3"/>
  <c r="AD27" i="3"/>
  <c r="AD30" i="3"/>
  <c r="AD31" i="3"/>
  <c r="AD35" i="3"/>
  <c r="AD38" i="3"/>
  <c r="AD39" i="3"/>
  <c r="AD43" i="3"/>
  <c r="AD46" i="3"/>
  <c r="AD47" i="3"/>
  <c r="AD11" i="3"/>
  <c r="AD15" i="3"/>
  <c r="AI13" i="4"/>
  <c r="AI17" i="4"/>
  <c r="AI21" i="4"/>
  <c r="AI25" i="4"/>
  <c r="AI26" i="4"/>
  <c r="AI29" i="4"/>
  <c r="AI30" i="4"/>
  <c r="AI33" i="4"/>
  <c r="AI34" i="4"/>
  <c r="AI37" i="4"/>
  <c r="AI38" i="4"/>
  <c r="AI41" i="4"/>
  <c r="AI42" i="4"/>
  <c r="AI45" i="4"/>
  <c r="AI46" i="4"/>
  <c r="AI49" i="4"/>
  <c r="AI50" i="4"/>
  <c r="AI53" i="4"/>
  <c r="AI54" i="4"/>
  <c r="AI57" i="4"/>
  <c r="AI58" i="4"/>
  <c r="AI61" i="4"/>
  <c r="AI62" i="4"/>
  <c r="AI65" i="4"/>
  <c r="AI66" i="4"/>
  <c r="AI69" i="4"/>
  <c r="AI70" i="4"/>
  <c r="AI74" i="4"/>
  <c r="AI78" i="4"/>
  <c r="AI82" i="4"/>
  <c r="AI86" i="4"/>
  <c r="AI11" i="4"/>
  <c r="AI15" i="4"/>
  <c r="AI19" i="4"/>
  <c r="AI23" i="4"/>
  <c r="AI73" i="4"/>
  <c r="AI77" i="4"/>
  <c r="AI81" i="4"/>
  <c r="AI85" i="4"/>
  <c r="AL12" i="5"/>
  <c r="AL16" i="5"/>
  <c r="AL20" i="5"/>
  <c r="AL24" i="5"/>
  <c r="AL28" i="5"/>
  <c r="AL32" i="5"/>
  <c r="AL36" i="5"/>
  <c r="AL40" i="5"/>
  <c r="AL44" i="5"/>
  <c r="AL48" i="5"/>
  <c r="AL13" i="5"/>
  <c r="AL17" i="5"/>
  <c r="AL21" i="5"/>
  <c r="AL25" i="5"/>
  <c r="AL29" i="5"/>
  <c r="AL33" i="5"/>
  <c r="AL37" i="5"/>
  <c r="AL41" i="5"/>
  <c r="AL45" i="5"/>
  <c r="AL49" i="5"/>
  <c r="AL31" i="5"/>
  <c r="AL14" i="5"/>
  <c r="AL18" i="5"/>
  <c r="AL22" i="5"/>
  <c r="AL26" i="5"/>
  <c r="AL30" i="5"/>
  <c r="AL34" i="5"/>
  <c r="AL38" i="5"/>
  <c r="AL42" i="5"/>
  <c r="AL46" i="5"/>
  <c r="AL50" i="5"/>
  <c r="AD18" i="3"/>
  <c r="AF23" i="1"/>
  <c r="AF26" i="1"/>
  <c r="AF30" i="1"/>
  <c r="AF34" i="1"/>
  <c r="AF38" i="1"/>
  <c r="AD28" i="3"/>
  <c r="AD34" i="3"/>
  <c r="AD44" i="3"/>
  <c r="AD50" i="3"/>
  <c r="AI14" i="4"/>
  <c r="AI18" i="4"/>
  <c r="AI22" i="4"/>
  <c r="AI24" i="4"/>
  <c r="AD26" i="3"/>
  <c r="AD36" i="3"/>
  <c r="AD42" i="3"/>
  <c r="AI12" i="4"/>
  <c r="AI16" i="4"/>
  <c r="AI20" i="4"/>
  <c r="AI75" i="4"/>
  <c r="AI79" i="4"/>
  <c r="AI83" i="4"/>
  <c r="AI87" i="4"/>
</calcChain>
</file>

<file path=xl/sharedStrings.xml><?xml version="1.0" encoding="utf-8"?>
<sst xmlns="http://schemas.openxmlformats.org/spreadsheetml/2006/main" count="1212" uniqueCount="459">
  <si>
    <t>Район СПб</t>
  </si>
  <si>
    <t>Предмет</t>
  </si>
  <si>
    <t>Экономика</t>
  </si>
  <si>
    <t>Дата проведения теоретического тура</t>
  </si>
  <si>
    <t>Класс участия</t>
  </si>
  <si>
    <t>5-6</t>
  </si>
  <si>
    <t>Количество участников</t>
  </si>
  <si>
    <t>Предварительные результаты</t>
  </si>
  <si>
    <t>№ п/п</t>
  </si>
  <si>
    <t>Тест 1. 1</t>
  </si>
  <si>
    <t>Тест 1. 2</t>
  </si>
  <si>
    <t>Тест 1. 3</t>
  </si>
  <si>
    <t>Тест 1. 4</t>
  </si>
  <si>
    <t>Тест 1. 5</t>
  </si>
  <si>
    <t>Тесты 1 (max 10)</t>
  </si>
  <si>
    <t>Тест 2. 6</t>
  </si>
  <si>
    <t>Тест 2. 7</t>
  </si>
  <si>
    <t>Тест 2. 8</t>
  </si>
  <si>
    <t>Тест 2. 9</t>
  </si>
  <si>
    <t>Тест 2. 10</t>
  </si>
  <si>
    <t>Тест 2. 11</t>
  </si>
  <si>
    <t>Тест 2. 12</t>
  </si>
  <si>
    <t>Тест 2. 13</t>
  </si>
  <si>
    <t>Тест 2. 14</t>
  </si>
  <si>
    <t>Тест 2. 15</t>
  </si>
  <si>
    <t>Тесты 2 (max 30)</t>
  </si>
  <si>
    <t>Задача 1. А
(max 5)</t>
  </si>
  <si>
    <t>Задача 1. Б
(max 10)</t>
  </si>
  <si>
    <t>Задача 1 (max 15)</t>
  </si>
  <si>
    <t>Задача 2</t>
  </si>
  <si>
    <t>Задача 2 (max 10)</t>
  </si>
  <si>
    <t>Задача 3</t>
  </si>
  <si>
    <t>Задача 3 (max 10)</t>
  </si>
  <si>
    <t>Задача 4</t>
  </si>
  <si>
    <t>Задача 4 (max 10)</t>
  </si>
  <si>
    <t>Задача 5</t>
  </si>
  <si>
    <t>Задача 5 (max 15)</t>
  </si>
  <si>
    <t>Итого (max 100)</t>
  </si>
  <si>
    <t>Класс обучения</t>
  </si>
  <si>
    <t>За какой класс выступает</t>
  </si>
  <si>
    <t>Тест 1.1</t>
  </si>
  <si>
    <t>Тест 1.2</t>
  </si>
  <si>
    <t>Тест 1.3</t>
  </si>
  <si>
    <t>Тест 1.4</t>
  </si>
  <si>
    <t>Тест 1.5</t>
  </si>
  <si>
    <t>Тест 1.6</t>
  </si>
  <si>
    <t>Тест 1.7</t>
  </si>
  <si>
    <t>Тест 1.8</t>
  </si>
  <si>
    <t>Тест 1.9</t>
  </si>
  <si>
    <t>Тест 1.10</t>
  </si>
  <si>
    <t>Тесты 1 (max 20)</t>
  </si>
  <si>
    <t>Тест 2.11</t>
  </si>
  <si>
    <t>Тест 2.12</t>
  </si>
  <si>
    <t>Тест 2.13</t>
  </si>
  <si>
    <t>Тест 2.14</t>
  </si>
  <si>
    <t>Тест 2.15</t>
  </si>
  <si>
    <t>Тест 2.16</t>
  </si>
  <si>
    <t>Тест 2.17</t>
  </si>
  <si>
    <t>Тест 2.18</t>
  </si>
  <si>
    <t>Тест 2.19</t>
  </si>
  <si>
    <t>Тест 2.20</t>
  </si>
  <si>
    <t>Тест 2.21</t>
  </si>
  <si>
    <t>Тест 2.22</t>
  </si>
  <si>
    <t>Тест 2.23</t>
  </si>
  <si>
    <t>Тест 2.24</t>
  </si>
  <si>
    <t>Тест 2.25</t>
  </si>
  <si>
    <t>Тест 2.26</t>
  </si>
  <si>
    <t>Тест 2.27</t>
  </si>
  <si>
    <t>Тест 2.28</t>
  </si>
  <si>
    <t>Тест 2.29</t>
  </si>
  <si>
    <t>Тест 2.30</t>
  </si>
  <si>
    <t>Тесты 2 (max 40)</t>
  </si>
  <si>
    <t>Задача 1</t>
  </si>
  <si>
    <t>Задача 1 (max 8)</t>
  </si>
  <si>
    <t>Задача 2 (max 8)</t>
  </si>
  <si>
    <t>Задача 3 (max 8)</t>
  </si>
  <si>
    <t>Задача 4 (max 8)</t>
  </si>
  <si>
    <t>Задача 5 (max 8)</t>
  </si>
  <si>
    <t>Тест 1.11</t>
  </si>
  <si>
    <t>Тест 1.12</t>
  </si>
  <si>
    <t>Тест 1.13</t>
  </si>
  <si>
    <t>Тест 1.14</t>
  </si>
  <si>
    <t>Тест 1.15</t>
  </si>
  <si>
    <t>Тесты (max 45)</t>
  </si>
  <si>
    <t>Задача 1 (max 11)</t>
  </si>
  <si>
    <t>Задача 2 (max 11)</t>
  </si>
  <si>
    <t>Задача 3 (max 11)</t>
  </si>
  <si>
    <t>Задача 4 (max 11)</t>
  </si>
  <si>
    <t>Задача 5 (max 11)</t>
  </si>
  <si>
    <t>09.11.2024</t>
  </si>
  <si>
    <t>9-10</t>
  </si>
  <si>
    <t>Тесты (max 28)</t>
  </si>
  <si>
    <t>Задача 1 (max 9)</t>
  </si>
  <si>
    <t>Задача 2 (max 9)</t>
  </si>
  <si>
    <t>Задача 3 (max 9)</t>
  </si>
  <si>
    <t>Задача 4 (max 9)</t>
  </si>
  <si>
    <t>Задача 5 (max 9)</t>
  </si>
  <si>
    <t>Задача 6</t>
  </si>
  <si>
    <t>Задача 6 (max 9)</t>
  </si>
  <si>
    <t>Задача 7</t>
  </si>
  <si>
    <t>Задача 7 (max 9)</t>
  </si>
  <si>
    <t>Задача 8</t>
  </si>
  <si>
    <t>Задача 8 (max 9)</t>
  </si>
  <si>
    <t>11</t>
  </si>
  <si>
    <t>Тест 2.6</t>
  </si>
  <si>
    <t>Тест 2.7</t>
  </si>
  <si>
    <t>Тест 2.8</t>
  </si>
  <si>
    <t>Тест 2.9</t>
  </si>
  <si>
    <t>Тест 2.10</t>
  </si>
  <si>
    <t>Тесты 2 (max 15)</t>
  </si>
  <si>
    <t>Тест 3.11</t>
  </si>
  <si>
    <t>Тест 3.12</t>
  </si>
  <si>
    <t>Тест 3.13</t>
  </si>
  <si>
    <t>Тест 3.14</t>
  </si>
  <si>
    <t>Тест 3.15</t>
  </si>
  <si>
    <t>Тесты 3 (max 25)</t>
  </si>
  <si>
    <t>Задача 1 (max 10)</t>
  </si>
  <si>
    <t>Задача 5 (max 10)</t>
  </si>
  <si>
    <t>Задача 6 (max 10)</t>
  </si>
  <si>
    <t>Задача 7 (max 10)</t>
  </si>
  <si>
    <t>Задача 8 (max 10)</t>
  </si>
  <si>
    <t>Итого (max 130)</t>
  </si>
  <si>
    <t>Авксентьев А.Д.</t>
  </si>
  <si>
    <t>Алферова В.В.</t>
  </si>
  <si>
    <t>Антоненко А.В.</t>
  </si>
  <si>
    <t>Ануфриев Е.А.</t>
  </si>
  <si>
    <t>Батовский И.И.</t>
  </si>
  <si>
    <t>Белик И.А.</t>
  </si>
  <si>
    <t>Богданова Е.В.</t>
  </si>
  <si>
    <t>Бондарь А.И.</t>
  </si>
  <si>
    <t>Борисевич Р.Д.</t>
  </si>
  <si>
    <t>Васюхнов И.А.</t>
  </si>
  <si>
    <t>Веретенов А.В.</t>
  </si>
  <si>
    <t>Волобуев Л.Л.</t>
  </si>
  <si>
    <t>Гадасин И.А.</t>
  </si>
  <si>
    <t>Гайнетьянов Р.Т.</t>
  </si>
  <si>
    <t>Говорухина А.А.</t>
  </si>
  <si>
    <t>Горбунов К.О.</t>
  </si>
  <si>
    <t>Давлятова Р.Д.</t>
  </si>
  <si>
    <t>Дмитриева С.Д.</t>
  </si>
  <si>
    <t>Елочкина В.Р.</t>
  </si>
  <si>
    <t>Ивайловский К.Н.</t>
  </si>
  <si>
    <t>Исакова В.В.</t>
  </si>
  <si>
    <t>Кайдалов М.А.</t>
  </si>
  <si>
    <t>Ковалько К.Г.</t>
  </si>
  <si>
    <t>Колесов Т.Н.</t>
  </si>
  <si>
    <t>Копченов А.А.</t>
  </si>
  <si>
    <t>Котик А.О.</t>
  </si>
  <si>
    <t>Котлярова А.Е.</t>
  </si>
  <si>
    <t>Лукин А.М.</t>
  </si>
  <si>
    <t>Манин М.Д.</t>
  </si>
  <si>
    <t>Марчев Л.И.</t>
  </si>
  <si>
    <t>Медведев Р.В.</t>
  </si>
  <si>
    <t>Медведева А.Е.</t>
  </si>
  <si>
    <t>Мельник А.С.</t>
  </si>
  <si>
    <t>Николаевич П.А.</t>
  </si>
  <si>
    <t>Новожилов Д.А.</t>
  </si>
  <si>
    <t>Ошкодер М.А.</t>
  </si>
  <si>
    <t>Параскевопуло Д.А.</t>
  </si>
  <si>
    <t>Перервенко Л.А.</t>
  </si>
  <si>
    <t>Рекуц А.А.</t>
  </si>
  <si>
    <t>Руцевич В.А.</t>
  </si>
  <si>
    <t>Рыхлик В.А.</t>
  </si>
  <si>
    <t>Светлая П.К.</t>
  </si>
  <si>
    <t>Соколова С.Р.</t>
  </si>
  <si>
    <t>Тарлаков М.И.</t>
  </si>
  <si>
    <t>Хорьков И.К.</t>
  </si>
  <si>
    <t>Храповицкий А.В.</t>
  </si>
  <si>
    <t>Шелина Я.Я.</t>
  </si>
  <si>
    <t>Юрков М.М.</t>
  </si>
  <si>
    <t>Абдилатов Н.Д.</t>
  </si>
  <si>
    <t>Адамяк Ф.Р.</t>
  </si>
  <si>
    <t>Амосова М.М.</t>
  </si>
  <si>
    <t>Анистратенко И.С.</t>
  </si>
  <si>
    <t>Балясников Л.А.</t>
  </si>
  <si>
    <t>Белин Г.Ю.</t>
  </si>
  <si>
    <t>Белов И.Д.</t>
  </si>
  <si>
    <t>Булаев Ф.Я.</t>
  </si>
  <si>
    <t>Бурнель А.А.</t>
  </si>
  <si>
    <t>Васюков Н.А.</t>
  </si>
  <si>
    <t>Верёвкин А.М.</t>
  </si>
  <si>
    <t>Веревкин И.И.</t>
  </si>
  <si>
    <t>Викторов К.А.</t>
  </si>
  <si>
    <t>Высоцкий А.А.</t>
  </si>
  <si>
    <t>Гончар А.Ю.</t>
  </si>
  <si>
    <t>Гончаренко М.Р.</t>
  </si>
  <si>
    <t>Горбачев Ф.К.</t>
  </si>
  <si>
    <t>Доронина А.И.</t>
  </si>
  <si>
    <t>Ермилова К.А.</t>
  </si>
  <si>
    <t>Завалина К.П.</t>
  </si>
  <si>
    <t>Захарян Д.А.</t>
  </si>
  <si>
    <t>Зелинская Е.А.</t>
  </si>
  <si>
    <t>Зотов М.В.</t>
  </si>
  <si>
    <t>Иванов Я.А.</t>
  </si>
  <si>
    <t>Иванова Е.А.</t>
  </si>
  <si>
    <t>Кафанова С.Д.</t>
  </si>
  <si>
    <t>Ковалева А.А.</t>
  </si>
  <si>
    <t>Козлов Р.Р.</t>
  </si>
  <si>
    <t>Колпаков И.Р.</t>
  </si>
  <si>
    <t>Кононова Т.В.</t>
  </si>
  <si>
    <t>Корпан М.И.</t>
  </si>
  <si>
    <t>Красулина В.С.</t>
  </si>
  <si>
    <t>Кузьмин В.В.</t>
  </si>
  <si>
    <t>Кузяев К.В.</t>
  </si>
  <si>
    <t>Леушина М.В.</t>
  </si>
  <si>
    <t>Лучкин М.О.</t>
  </si>
  <si>
    <t>Мамедов Р.С.</t>
  </si>
  <si>
    <t>Марков И.В.</t>
  </si>
  <si>
    <t>Меркурьев И.И.</t>
  </si>
  <si>
    <t>Панков П.С.</t>
  </si>
  <si>
    <t>Пивоваров Д.И.</t>
  </si>
  <si>
    <t>Покора В.А.</t>
  </si>
  <si>
    <t>Амосова М.С.</t>
  </si>
  <si>
    <t>Попиков А.М.</t>
  </si>
  <si>
    <t>Прокофьева П.А.</t>
  </si>
  <si>
    <t>Пуляев Л.В.</t>
  </si>
  <si>
    <t>Путыля А.Д.</t>
  </si>
  <si>
    <t>Савинова А.В.</t>
  </si>
  <si>
    <t>Смирнов М.Г.</t>
  </si>
  <si>
    <t>Смирнов М.С.</t>
  </si>
  <si>
    <t>Сухарев Н.В.</t>
  </si>
  <si>
    <t>Тимофеева М.Д.</t>
  </si>
  <si>
    <t>Точилов М.С.</t>
  </si>
  <si>
    <t>Тугарев М.А.</t>
  </si>
  <si>
    <t>Фалин В.Д.</t>
  </si>
  <si>
    <t>Федорова А.А.</t>
  </si>
  <si>
    <t>Хрусталев А.А.</t>
  </si>
  <si>
    <t>Чельтер Л.В.</t>
  </si>
  <si>
    <t>Шульга А.А.</t>
  </si>
  <si>
    <t>Щеголева М. Д.</t>
  </si>
  <si>
    <t>Покора Виолетта.А.</t>
  </si>
  <si>
    <t>ФИО</t>
  </si>
  <si>
    <t>Морской Лицей</t>
  </si>
  <si>
    <t>Деловая волна</t>
  </si>
  <si>
    <t>5 класс</t>
  </si>
  <si>
    <t>6 класс</t>
  </si>
  <si>
    <t>ОУ</t>
  </si>
  <si>
    <t>Агарков В.Д.</t>
  </si>
  <si>
    <t>7 класс</t>
  </si>
  <si>
    <t>Агеев Г.А.</t>
  </si>
  <si>
    <t>Алексеева А.А.</t>
  </si>
  <si>
    <t>Амдий А.Р.</t>
  </si>
  <si>
    <t>Аржанцев Т.А.</t>
  </si>
  <si>
    <t>Арзамасцев А.Ю.</t>
  </si>
  <si>
    <t>Ашихин С.С.</t>
  </si>
  <si>
    <t>Базина А.П.</t>
  </si>
  <si>
    <t>Бельчиков А.А.</t>
  </si>
  <si>
    <t>Богданов А.Д.</t>
  </si>
  <si>
    <t>Будённый Е.М.</t>
  </si>
  <si>
    <t>Васильев И.Д.</t>
  </si>
  <si>
    <t>Васильева Д.М.</t>
  </si>
  <si>
    <t>Вересов К.Е.</t>
  </si>
  <si>
    <t>Водоватов Ю.А.</t>
  </si>
  <si>
    <t>Волыхина Ф.Ю.</t>
  </si>
  <si>
    <t>Ганеев М.В.</t>
  </si>
  <si>
    <t>Грузманова К.К.</t>
  </si>
  <si>
    <t>Данилин И.В.</t>
  </si>
  <si>
    <t>Долинин Е.Н.</t>
  </si>
  <si>
    <t>Еньков М.Е.</t>
  </si>
  <si>
    <t>Запевалов Д.А.</t>
  </si>
  <si>
    <t>Кадуров К.Б.</t>
  </si>
  <si>
    <t>Кайгородова Д.Е.</t>
  </si>
  <si>
    <t>Кассюра М.Е.</t>
  </si>
  <si>
    <t>Куваев С.Е.</t>
  </si>
  <si>
    <t>Кузнецов Т.Е.</t>
  </si>
  <si>
    <t>Кузькин К.В.</t>
  </si>
  <si>
    <t>Курочкина М.И.</t>
  </si>
  <si>
    <t>Кутьин И.А.</t>
  </si>
  <si>
    <t>Куц Е. М.</t>
  </si>
  <si>
    <t>Липатов И.А.</t>
  </si>
  <si>
    <t>Лыкова М.С.</t>
  </si>
  <si>
    <t>Малахов М.И.</t>
  </si>
  <si>
    <t>Матвеева М.И.</t>
  </si>
  <si>
    <t>Михайлов Ф.К.</t>
  </si>
  <si>
    <t>Мороз Е.А.</t>
  </si>
  <si>
    <t>Муравьев А.Д.</t>
  </si>
  <si>
    <t>Муравьев М.Д.</t>
  </si>
  <si>
    <t>Мурашев Е.М.</t>
  </si>
  <si>
    <t>Нестеров А.А.</t>
  </si>
  <si>
    <t>Павлючков Е.А.</t>
  </si>
  <si>
    <t>Пащенко А.Д.</t>
  </si>
  <si>
    <t>Пелевин Д.Д.</t>
  </si>
  <si>
    <t>Пирогова О.А.</t>
  </si>
  <si>
    <t>Румянцев А.А.</t>
  </si>
  <si>
    <t>Саросеко Д.К.</t>
  </si>
  <si>
    <t>Светлова Э.Н.</t>
  </si>
  <si>
    <t>Силантьев З.В.</t>
  </si>
  <si>
    <t>Старшинова Д.И.</t>
  </si>
  <si>
    <t>Тен Е.А.</t>
  </si>
  <si>
    <t>Тихонов И.А.</t>
  </si>
  <si>
    <t>Тремаскина А.П.</t>
  </si>
  <si>
    <t>Уваров Д.А.</t>
  </si>
  <si>
    <t>Усманов Д.Р.</t>
  </si>
  <si>
    <t>Харлов К.Д.</t>
  </si>
  <si>
    <t>Харченко А.А.</t>
  </si>
  <si>
    <t>Цветкова О.Д.</t>
  </si>
  <si>
    <t>Якушева А.Ю.</t>
  </si>
  <si>
    <t>Ярина Я.П.</t>
  </si>
  <si>
    <t>Аникина Я.С.</t>
  </si>
  <si>
    <t>8 класс</t>
  </si>
  <si>
    <t>Буслаев Е.Е.</t>
  </si>
  <si>
    <t>Ворожун Л.А.</t>
  </si>
  <si>
    <t>Галицкий В.Е.</t>
  </si>
  <si>
    <t>Григорьев Д.Д.</t>
  </si>
  <si>
    <t>Денисов В.С.</t>
  </si>
  <si>
    <t>Дроняк А.А.</t>
  </si>
  <si>
    <t>Жуков Г.В.</t>
  </si>
  <si>
    <t>Захарян М.А.</t>
  </si>
  <si>
    <t>Зизганов С.Д.</t>
  </si>
  <si>
    <t>Измайлов В.В.</t>
  </si>
  <si>
    <t>Климентьев К.А.</t>
  </si>
  <si>
    <t>Комарова А.В.</t>
  </si>
  <si>
    <t>Комиссаров А.А.</t>
  </si>
  <si>
    <t>Костин А.В.</t>
  </si>
  <si>
    <t>Кочеватов И.Д.</t>
  </si>
  <si>
    <t>Крыжановская Л.О.</t>
  </si>
  <si>
    <t>Курбатов К.О.</t>
  </si>
  <si>
    <t>Лазарян А.Д.</t>
  </si>
  <si>
    <t>Медведев Д.А.</t>
  </si>
  <si>
    <t>Морозов Н.П.</t>
  </si>
  <si>
    <t>Оспищева К.А.</t>
  </si>
  <si>
    <t>Пантыкин П.А.</t>
  </si>
  <si>
    <t>Пекарская А.С.</t>
  </si>
  <si>
    <t>Петруленас Р.С.</t>
  </si>
  <si>
    <t>Плохих А.С.</t>
  </si>
  <si>
    <t>Попов К.Е.</t>
  </si>
  <si>
    <t>Романов М.М.</t>
  </si>
  <si>
    <t>Сорокин М.В.</t>
  </si>
  <si>
    <t>Стародумова А.Ю.</t>
  </si>
  <si>
    <t>Томалак А.Б.</t>
  </si>
  <si>
    <t>Усков М.М.</t>
  </si>
  <si>
    <t>Федяевский А.А.</t>
  </si>
  <si>
    <t>Харабажиу И.А.</t>
  </si>
  <si>
    <t>Цакоева С.Е.</t>
  </si>
  <si>
    <t>Цветков А.А.</t>
  </si>
  <si>
    <t>Чайчиц Д.В.</t>
  </si>
  <si>
    <t>Чухарев Г.А.</t>
  </si>
  <si>
    <t>Шаров К.О.</t>
  </si>
  <si>
    <t>Шинкаренко Е.А.</t>
  </si>
  <si>
    <t>Азаров Р.А.</t>
  </si>
  <si>
    <t>9 класс</t>
  </si>
  <si>
    <t>Аришина В.М.</t>
  </si>
  <si>
    <t>Бурухин Н.К.</t>
  </si>
  <si>
    <t>Венцюте Э.А.</t>
  </si>
  <si>
    <t>Гатиев А.И.</t>
  </si>
  <si>
    <t>Гордиенко Н.-В.</t>
  </si>
  <si>
    <t>Гуцало Т.А.</t>
  </si>
  <si>
    <t>Даровских Б.А.</t>
  </si>
  <si>
    <t>Евграфов К.С.</t>
  </si>
  <si>
    <t>Ефимов Д.А.</t>
  </si>
  <si>
    <t>Иванова С.А.</t>
  </si>
  <si>
    <t>Карпова Т.С.</t>
  </si>
  <si>
    <t>Кириченко В.В.</t>
  </si>
  <si>
    <t>Кирсанов А.О.</t>
  </si>
  <si>
    <t>Кирющенко А.С.</t>
  </si>
  <si>
    <t>Кузмич Е.В.</t>
  </si>
  <si>
    <t>Кузнецова К.Ю.</t>
  </si>
  <si>
    <t>Любимцев И.Д.</t>
  </si>
  <si>
    <t>Мельников М.Д.</t>
  </si>
  <si>
    <t>Меньшуткин Ю.Г.</t>
  </si>
  <si>
    <t>Мешник В.А.</t>
  </si>
  <si>
    <t>Михно Е.А.</t>
  </si>
  <si>
    <t>Можаров И.П.</t>
  </si>
  <si>
    <t>Пантась Л.Я.</t>
  </si>
  <si>
    <t>Паскарь В.А.</t>
  </si>
  <si>
    <t>Розанова К.П.</t>
  </si>
  <si>
    <t>Салимова Т.М.</t>
  </si>
  <si>
    <t>Семененко К.С.</t>
  </si>
  <si>
    <t>Сергеев К.Ф.</t>
  </si>
  <si>
    <t>Скоров С.А.</t>
  </si>
  <si>
    <t>Стенин Д.А.</t>
  </si>
  <si>
    <t>Сухарев А.А.</t>
  </si>
  <si>
    <t>Тихомирова П.С.</t>
  </si>
  <si>
    <t>Тотиков К.Д.</t>
  </si>
  <si>
    <t>Тюндер Н.А.</t>
  </si>
  <si>
    <t>Химченко Ф.К.</t>
  </si>
  <si>
    <t>Царева Е.Д.</t>
  </si>
  <si>
    <t>Якушев Д.Ю.</t>
  </si>
  <si>
    <t>Явкин М.А.</t>
  </si>
  <si>
    <t>Юрчук В.А.</t>
  </si>
  <si>
    <t>Антонович Я.Д.</t>
  </si>
  <si>
    <t>10 класс</t>
  </si>
  <si>
    <t>Бабков О.А.</t>
  </si>
  <si>
    <t>Василенко К.А.</t>
  </si>
  <si>
    <t>Глазько М.А.</t>
  </si>
  <si>
    <t>Гриценко Д.Л.</t>
  </si>
  <si>
    <t>Груничев Г.Д.</t>
  </si>
  <si>
    <t>Давыдов М.Д.</t>
  </si>
  <si>
    <t>Дробышева А.Ф.</t>
  </si>
  <si>
    <t>Дробышевский Д.А.</t>
  </si>
  <si>
    <t>Дружинина П.А.</t>
  </si>
  <si>
    <t>Журкович М.А.</t>
  </si>
  <si>
    <t>Иванов Е.И.</t>
  </si>
  <si>
    <t>Иванов И.В.</t>
  </si>
  <si>
    <t>Келлер М.Р.</t>
  </si>
  <si>
    <t>Королёва А.С.</t>
  </si>
  <si>
    <t>Красильников А.С.</t>
  </si>
  <si>
    <t>Кузнецова Е.Е.</t>
  </si>
  <si>
    <t>Лецу А.М.</t>
  </si>
  <si>
    <t>Лизунов К.С.</t>
  </si>
  <si>
    <t>Майданик А.А.</t>
  </si>
  <si>
    <t>Мякиннов И.В.</t>
  </si>
  <si>
    <t>Новиков А.С.</t>
  </si>
  <si>
    <t>Павлючков К.И.</t>
  </si>
  <si>
    <t>Погосян А.Н.</t>
  </si>
  <si>
    <t>Рейнгольд Ю.О.</t>
  </si>
  <si>
    <t>Росляков И.Х.</t>
  </si>
  <si>
    <t>Саможенов С.И.</t>
  </si>
  <si>
    <t>Силантьев Д.В.</t>
  </si>
  <si>
    <t>Сильченко В.А.</t>
  </si>
  <si>
    <t>Смоляр Р.С.</t>
  </si>
  <si>
    <t>Темичева П.М.</t>
  </si>
  <si>
    <t>Уваров А.Б.</t>
  </si>
  <si>
    <t>Федорова А.Д.</t>
  </si>
  <si>
    <t>Хохлова Я.Е.</t>
  </si>
  <si>
    <t>Черепков Р.К.</t>
  </si>
  <si>
    <t>Шифрин М.А.</t>
  </si>
  <si>
    <t>Шкурлатов М.Ю.</t>
  </si>
  <si>
    <t>Бахтюшев Р.А.</t>
  </si>
  <si>
    <t>11 класс</t>
  </si>
  <si>
    <t>Белозерцева В.А.</t>
  </si>
  <si>
    <t>Билинец А.М.</t>
  </si>
  <si>
    <t>Бочков Ф.В.</t>
  </si>
  <si>
    <t>Васильев В.А.</t>
  </si>
  <si>
    <t>Ветчинин Д.В.</t>
  </si>
  <si>
    <t>Ворожбитов А.А.</t>
  </si>
  <si>
    <t>Горбачев Я.М.</t>
  </si>
  <si>
    <t>Гришин А.А.</t>
  </si>
  <si>
    <t>Гришин П.А.</t>
  </si>
  <si>
    <t>Данилочкин Л.Р.</t>
  </si>
  <si>
    <t>Демидов М.С.</t>
  </si>
  <si>
    <t>Заркуа Д.Д.</t>
  </si>
  <si>
    <t>Зубенко М.А.</t>
  </si>
  <si>
    <t>Иванов М.А.</t>
  </si>
  <si>
    <t>Ильяшова С.В.</t>
  </si>
  <si>
    <t>Иода В.С.</t>
  </si>
  <si>
    <t>Кабаченко А.А.</t>
  </si>
  <si>
    <t>Ким С.А.</t>
  </si>
  <si>
    <t>Козлов И.И.</t>
  </si>
  <si>
    <t>Крутов К.А.</t>
  </si>
  <si>
    <t>Куксенок Д.К.</t>
  </si>
  <si>
    <t>Кусков Л.М.</t>
  </si>
  <si>
    <t>Лазарев А.М.</t>
  </si>
  <si>
    <t>Маковей А.Д.</t>
  </si>
  <si>
    <t>Мягков П.И.</t>
  </si>
  <si>
    <t>Никоненко М.С.</t>
  </si>
  <si>
    <t>Павлова Е.П.</t>
  </si>
  <si>
    <t>Самохвалов А.Д.</t>
  </si>
  <si>
    <t>Смирнов Д.С.</t>
  </si>
  <si>
    <t>Спиридонова В.Д.</t>
  </si>
  <si>
    <t>Султанова Э.Р.</t>
  </si>
  <si>
    <t>Тарасов К.В.</t>
  </si>
  <si>
    <t>Тартычев И.Н.</t>
  </si>
  <si>
    <t>Торопов В.С.</t>
  </si>
  <si>
    <t>Тоцкий В.В.</t>
  </si>
  <si>
    <t>Трубников В.А.</t>
  </si>
  <si>
    <t>Чечик Ф.М.</t>
  </si>
  <si>
    <t>Шегай М.Д.</t>
  </si>
  <si>
    <t>Шерстнев И.Л.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</si>
</sst>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5E0B3"/>
        <bgColor rgb="FFC5E0B3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CCCC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1" fillId="0" borderId="4" xfId="0" applyFont="1" applyBorder="1"/>
    <xf numFmtId="0" fontId="1" fillId="0" borderId="4" xfId="0" applyFont="1" applyBorder="1" applyAlignment="1"/>
    <xf numFmtId="0" fontId="1" fillId="2" borderId="4" xfId="0" applyFont="1" applyFill="1" applyBorder="1"/>
    <xf numFmtId="0" fontId="1" fillId="3" borderId="4" xfId="0" applyFont="1" applyFill="1" applyBorder="1"/>
    <xf numFmtId="1" fontId="1" fillId="0" borderId="4" xfId="0" applyNumberFormat="1" applyFont="1" applyBorder="1" applyAlignment="1"/>
    <xf numFmtId="0" fontId="1" fillId="0" borderId="5" xfId="0" applyFont="1" applyBorder="1"/>
    <xf numFmtId="0" fontId="1" fillId="0" borderId="5" xfId="0" applyFont="1" applyBorder="1" applyAlignment="1"/>
    <xf numFmtId="0" fontId="1" fillId="2" borderId="5" xfId="0" applyFont="1" applyFill="1" applyBorder="1"/>
    <xf numFmtId="0" fontId="1" fillId="3" borderId="5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/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/>
    <xf numFmtId="49" fontId="2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3" xfId="0" applyFont="1" applyBorder="1" applyAlignment="1">
      <alignment horizontal="center"/>
    </xf>
    <xf numFmtId="14" fontId="8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/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/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10"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9D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>
      <selection activeCell="B1" sqref="B1"/>
    </sheetView>
  </sheetViews>
  <sheetFormatPr defaultColWidth="14.42578125" defaultRowHeight="15" customHeight="1" x14ac:dyDescent="0.25"/>
  <cols>
    <col min="1" max="1" width="6.28515625" style="3" customWidth="1"/>
    <col min="2" max="2" width="21.140625" style="53" customWidth="1"/>
    <col min="3" max="3" width="15.7109375" style="53" customWidth="1"/>
    <col min="4" max="8" width="4.5703125" style="3" bestFit="1" customWidth="1"/>
    <col min="9" max="9" width="9.28515625" style="3" bestFit="1" customWidth="1"/>
    <col min="10" max="19" width="4.5703125" style="3" bestFit="1" customWidth="1"/>
    <col min="20" max="20" width="9.28515625" style="3" bestFit="1" customWidth="1"/>
    <col min="21" max="21" width="6.5703125" style="3" bestFit="1" customWidth="1"/>
    <col min="22" max="22" width="6.28515625" style="3" bestFit="1" customWidth="1"/>
    <col min="23" max="23" width="9.7109375" style="3" customWidth="1"/>
    <col min="24" max="24" width="7.5703125" style="3" customWidth="1"/>
    <col min="25" max="25" width="9.7109375" style="3" customWidth="1"/>
    <col min="26" max="26" width="7.5703125" style="3" customWidth="1"/>
    <col min="27" max="27" width="9.7109375" style="3" customWidth="1"/>
    <col min="28" max="28" width="7.5703125" style="3" customWidth="1"/>
    <col min="29" max="29" width="9.7109375" style="3" customWidth="1"/>
    <col min="30" max="30" width="7.5703125" style="3" customWidth="1"/>
    <col min="31" max="31" width="9.7109375" style="3" customWidth="1"/>
    <col min="32" max="32" width="10.42578125" style="3" customWidth="1"/>
    <col min="33" max="33" width="10.7109375" style="3" customWidth="1"/>
    <col min="34" max="34" width="12.140625" style="3" customWidth="1"/>
    <col min="35" max="16384" width="14.42578125" style="3"/>
  </cols>
  <sheetData>
    <row r="1" spans="1:34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customHeight="1" x14ac:dyDescent="0.25">
      <c r="A2" s="1"/>
      <c r="B2" s="4"/>
      <c r="C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5"/>
      <c r="U2" s="5"/>
      <c r="V2" s="5"/>
      <c r="W2" s="59" t="s">
        <v>0</v>
      </c>
      <c r="X2" s="60"/>
      <c r="Y2" s="60"/>
      <c r="Z2" s="60"/>
      <c r="AA2" s="60"/>
      <c r="AB2" s="60"/>
      <c r="AC2" s="61"/>
      <c r="AD2" s="59"/>
      <c r="AE2" s="60"/>
      <c r="AF2" s="60"/>
      <c r="AG2" s="60"/>
      <c r="AH2" s="61"/>
    </row>
    <row r="3" spans="1:34" ht="15.75" customHeight="1" x14ac:dyDescent="0.25">
      <c r="A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"/>
      <c r="U3" s="5"/>
      <c r="V3" s="5"/>
      <c r="W3" s="59" t="s">
        <v>1</v>
      </c>
      <c r="X3" s="60"/>
      <c r="Y3" s="60"/>
      <c r="Z3" s="60"/>
      <c r="AA3" s="60"/>
      <c r="AB3" s="60"/>
      <c r="AC3" s="61"/>
      <c r="AD3" s="62" t="s">
        <v>2</v>
      </c>
      <c r="AE3" s="60"/>
      <c r="AF3" s="60"/>
      <c r="AG3" s="60"/>
      <c r="AH3" s="61"/>
    </row>
    <row r="4" spans="1:34" ht="15.75" customHeight="1" x14ac:dyDescent="0.25">
      <c r="A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5"/>
      <c r="U4" s="5"/>
      <c r="V4" s="5"/>
      <c r="W4" s="59" t="s">
        <v>3</v>
      </c>
      <c r="X4" s="60"/>
      <c r="Y4" s="60"/>
      <c r="Z4" s="60"/>
      <c r="AA4" s="60"/>
      <c r="AB4" s="60"/>
      <c r="AC4" s="61"/>
      <c r="AD4" s="63">
        <v>45605</v>
      </c>
      <c r="AE4" s="60"/>
      <c r="AF4" s="60"/>
      <c r="AG4" s="60"/>
      <c r="AH4" s="61"/>
    </row>
    <row r="5" spans="1:34" ht="15.75" customHeight="1" x14ac:dyDescent="0.25">
      <c r="A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5"/>
      <c r="U5" s="5"/>
      <c r="V5" s="5"/>
      <c r="W5" s="59" t="s">
        <v>4</v>
      </c>
      <c r="X5" s="60"/>
      <c r="Y5" s="60"/>
      <c r="Z5" s="60"/>
      <c r="AA5" s="60"/>
      <c r="AB5" s="60"/>
      <c r="AC5" s="61"/>
      <c r="AD5" s="66" t="s">
        <v>5</v>
      </c>
      <c r="AE5" s="60"/>
      <c r="AF5" s="60"/>
      <c r="AG5" s="60"/>
      <c r="AH5" s="61"/>
    </row>
    <row r="6" spans="1:34" ht="15.75" customHeight="1" x14ac:dyDescent="0.25">
      <c r="A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5"/>
      <c r="U6" s="5"/>
      <c r="V6" s="5"/>
      <c r="W6" s="59" t="s">
        <v>6</v>
      </c>
      <c r="X6" s="60"/>
      <c r="Y6" s="60"/>
      <c r="Z6" s="60"/>
      <c r="AA6" s="60"/>
      <c r="AB6" s="60"/>
      <c r="AC6" s="61"/>
      <c r="AD6" s="62">
        <v>109</v>
      </c>
      <c r="AE6" s="60"/>
      <c r="AF6" s="60"/>
      <c r="AG6" s="60"/>
      <c r="AH6" s="61"/>
    </row>
    <row r="7" spans="1:34" x14ac:dyDescent="0.25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x14ac:dyDescent="0.25">
      <c r="A8" s="1"/>
      <c r="B8" s="2"/>
      <c r="C8" s="2"/>
      <c r="D8" s="64" t="s">
        <v>7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1"/>
      <c r="AH8" s="1"/>
    </row>
    <row r="9" spans="1:34" x14ac:dyDescent="0.25">
      <c r="A9" s="1"/>
      <c r="B9" s="2"/>
      <c r="C9" s="2"/>
      <c r="D9" s="6"/>
      <c r="E9" s="6"/>
      <c r="F9" s="6"/>
      <c r="G9" s="6"/>
      <c r="H9" s="6"/>
      <c r="I9" s="1"/>
      <c r="J9" s="6"/>
      <c r="K9" s="6"/>
      <c r="L9" s="6"/>
      <c r="M9" s="6"/>
      <c r="N9" s="6"/>
      <c r="O9" s="6"/>
      <c r="P9" s="6"/>
      <c r="Q9" s="6"/>
      <c r="R9" s="6"/>
      <c r="S9" s="6"/>
      <c r="T9" s="1"/>
      <c r="U9" s="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48" x14ac:dyDescent="0.25">
      <c r="A10" s="19" t="s">
        <v>8</v>
      </c>
      <c r="B10" s="20" t="s">
        <v>231</v>
      </c>
      <c r="C10" s="20" t="s">
        <v>236</v>
      </c>
      <c r="D10" s="21" t="s">
        <v>9</v>
      </c>
      <c r="E10" s="21" t="s">
        <v>10</v>
      </c>
      <c r="F10" s="21" t="s">
        <v>11</v>
      </c>
      <c r="G10" s="21" t="s">
        <v>12</v>
      </c>
      <c r="H10" s="21" t="s">
        <v>13</v>
      </c>
      <c r="I10" s="17" t="s">
        <v>14</v>
      </c>
      <c r="J10" s="21" t="s">
        <v>15</v>
      </c>
      <c r="K10" s="21" t="s">
        <v>16</v>
      </c>
      <c r="L10" s="21" t="s">
        <v>17</v>
      </c>
      <c r="M10" s="21" t="s">
        <v>18</v>
      </c>
      <c r="N10" s="21" t="s">
        <v>19</v>
      </c>
      <c r="O10" s="21" t="s">
        <v>20</v>
      </c>
      <c r="P10" s="21" t="s">
        <v>21</v>
      </c>
      <c r="Q10" s="21" t="s">
        <v>22</v>
      </c>
      <c r="R10" s="21" t="s">
        <v>23</v>
      </c>
      <c r="S10" s="21" t="s">
        <v>24</v>
      </c>
      <c r="T10" s="17" t="s">
        <v>25</v>
      </c>
      <c r="U10" s="21" t="s">
        <v>26</v>
      </c>
      <c r="V10" s="21" t="s">
        <v>27</v>
      </c>
      <c r="W10" s="17" t="s">
        <v>28</v>
      </c>
      <c r="X10" s="21" t="s">
        <v>29</v>
      </c>
      <c r="Y10" s="17" t="s">
        <v>30</v>
      </c>
      <c r="Z10" s="21" t="s">
        <v>31</v>
      </c>
      <c r="AA10" s="17" t="s">
        <v>32</v>
      </c>
      <c r="AB10" s="21" t="s">
        <v>33</v>
      </c>
      <c r="AC10" s="17" t="s">
        <v>34</v>
      </c>
      <c r="AD10" s="21" t="s">
        <v>35</v>
      </c>
      <c r="AE10" s="17" t="s">
        <v>36</v>
      </c>
      <c r="AF10" s="18" t="s">
        <v>37</v>
      </c>
      <c r="AG10" s="19" t="s">
        <v>38</v>
      </c>
      <c r="AH10" s="19" t="s">
        <v>39</v>
      </c>
    </row>
    <row r="11" spans="1:34" x14ac:dyDescent="0.25">
      <c r="A11" s="13">
        <v>1</v>
      </c>
      <c r="B11" s="54" t="s">
        <v>122</v>
      </c>
      <c r="C11" s="54">
        <v>644</v>
      </c>
      <c r="D11" s="14">
        <v>1</v>
      </c>
      <c r="E11" s="14">
        <v>0</v>
      </c>
      <c r="F11" s="14">
        <v>1</v>
      </c>
      <c r="G11" s="14">
        <v>0</v>
      </c>
      <c r="H11" s="14">
        <v>1</v>
      </c>
      <c r="I11" s="15">
        <f t="shared" ref="I11:I119" si="0">2*SUM($D11:$H11)</f>
        <v>6</v>
      </c>
      <c r="J11" s="14">
        <v>1</v>
      </c>
      <c r="K11" s="14">
        <v>1</v>
      </c>
      <c r="L11" s="14">
        <v>1</v>
      </c>
      <c r="M11" s="14">
        <v>0</v>
      </c>
      <c r="N11" s="14">
        <v>0</v>
      </c>
      <c r="O11" s="14">
        <v>0</v>
      </c>
      <c r="P11" s="14">
        <v>0</v>
      </c>
      <c r="Q11" s="14">
        <v>1</v>
      </c>
      <c r="R11" s="14">
        <v>1</v>
      </c>
      <c r="S11" s="14">
        <v>1</v>
      </c>
      <c r="T11" s="15">
        <f t="shared" ref="T11:T119" si="1">3*SUM($J11:$S11)</f>
        <v>18</v>
      </c>
      <c r="U11" s="14">
        <v>1</v>
      </c>
      <c r="V11" s="14">
        <v>1</v>
      </c>
      <c r="W11" s="15">
        <f t="shared" ref="W11:W119" si="2">$U11*5+$V11*10</f>
        <v>15</v>
      </c>
      <c r="X11" s="14">
        <v>0</v>
      </c>
      <c r="Y11" s="15">
        <f t="shared" ref="Y11:Y119" si="3">$X11*10</f>
        <v>0</v>
      </c>
      <c r="Z11" s="14">
        <v>0</v>
      </c>
      <c r="AA11" s="15">
        <f t="shared" ref="AA11:AA119" si="4">$Z11*10</f>
        <v>0</v>
      </c>
      <c r="AB11" s="14">
        <v>0</v>
      </c>
      <c r="AC11" s="15">
        <f t="shared" ref="AC11:AC119" si="5">$AB11*10</f>
        <v>0</v>
      </c>
      <c r="AD11" s="14">
        <v>0</v>
      </c>
      <c r="AE11" s="15">
        <f t="shared" ref="AE11:AE119" si="6">$AD11*15</f>
        <v>0</v>
      </c>
      <c r="AF11" s="16">
        <f t="shared" ref="AF11:AF119" si="7">$I11+$T11+$W11+$Y11+$AA11+$AC11+$AE11</f>
        <v>39</v>
      </c>
      <c r="AG11" s="54" t="s">
        <v>234</v>
      </c>
      <c r="AH11" s="54" t="s">
        <v>234</v>
      </c>
    </row>
    <row r="12" spans="1:34" x14ac:dyDescent="0.25">
      <c r="A12" s="8">
        <v>2</v>
      </c>
      <c r="B12" s="54" t="s">
        <v>123</v>
      </c>
      <c r="C12" s="54">
        <v>116</v>
      </c>
      <c r="D12" s="9">
        <v>0</v>
      </c>
      <c r="E12" s="9">
        <v>1</v>
      </c>
      <c r="F12" s="9">
        <v>1</v>
      </c>
      <c r="G12" s="9">
        <v>1</v>
      </c>
      <c r="H12" s="9">
        <v>1</v>
      </c>
      <c r="I12" s="10">
        <f t="shared" si="0"/>
        <v>8</v>
      </c>
      <c r="J12" s="9">
        <v>0</v>
      </c>
      <c r="K12" s="9">
        <v>1</v>
      </c>
      <c r="L12" s="9">
        <v>1</v>
      </c>
      <c r="M12" s="9">
        <v>0</v>
      </c>
      <c r="N12" s="9">
        <v>1</v>
      </c>
      <c r="O12" s="9">
        <v>1</v>
      </c>
      <c r="P12" s="9">
        <v>0</v>
      </c>
      <c r="Q12" s="9">
        <v>1</v>
      </c>
      <c r="R12" s="9">
        <v>1</v>
      </c>
      <c r="S12" s="9">
        <v>1</v>
      </c>
      <c r="T12" s="10">
        <f t="shared" si="1"/>
        <v>21</v>
      </c>
      <c r="U12" s="9">
        <v>1</v>
      </c>
      <c r="V12" s="9">
        <v>1</v>
      </c>
      <c r="W12" s="10">
        <f t="shared" si="2"/>
        <v>15</v>
      </c>
      <c r="X12" s="9">
        <v>1</v>
      </c>
      <c r="Y12" s="10">
        <f t="shared" si="3"/>
        <v>10</v>
      </c>
      <c r="Z12" s="9">
        <v>0</v>
      </c>
      <c r="AA12" s="10">
        <f t="shared" si="4"/>
        <v>0</v>
      </c>
      <c r="AB12" s="9">
        <v>0</v>
      </c>
      <c r="AC12" s="10">
        <f t="shared" si="5"/>
        <v>0</v>
      </c>
      <c r="AD12" s="9">
        <v>0</v>
      </c>
      <c r="AE12" s="10">
        <f t="shared" si="6"/>
        <v>0</v>
      </c>
      <c r="AF12" s="11">
        <f t="shared" si="7"/>
        <v>54</v>
      </c>
      <c r="AG12" s="54" t="s">
        <v>234</v>
      </c>
      <c r="AH12" s="54" t="s">
        <v>234</v>
      </c>
    </row>
    <row r="13" spans="1:34" x14ac:dyDescent="0.25">
      <c r="A13" s="8">
        <v>3</v>
      </c>
      <c r="B13" s="54" t="s">
        <v>124</v>
      </c>
      <c r="C13" s="54">
        <v>617</v>
      </c>
      <c r="D13" s="9">
        <v>1</v>
      </c>
      <c r="E13" s="9">
        <v>0</v>
      </c>
      <c r="F13" s="9">
        <v>1</v>
      </c>
      <c r="G13" s="9">
        <v>0</v>
      </c>
      <c r="H13" s="9">
        <v>1</v>
      </c>
      <c r="I13" s="10">
        <f t="shared" si="0"/>
        <v>6</v>
      </c>
      <c r="J13" s="9">
        <v>0</v>
      </c>
      <c r="K13" s="9">
        <v>1</v>
      </c>
      <c r="L13" s="9">
        <v>1</v>
      </c>
      <c r="M13" s="9">
        <v>0</v>
      </c>
      <c r="N13" s="9">
        <v>1</v>
      </c>
      <c r="O13" s="9">
        <v>1</v>
      </c>
      <c r="P13" s="9">
        <v>0</v>
      </c>
      <c r="Q13" s="9">
        <v>1</v>
      </c>
      <c r="R13" s="9">
        <v>0</v>
      </c>
      <c r="S13" s="9">
        <v>1</v>
      </c>
      <c r="T13" s="10">
        <f t="shared" si="1"/>
        <v>18</v>
      </c>
      <c r="U13" s="9">
        <v>1</v>
      </c>
      <c r="V13" s="9">
        <v>1</v>
      </c>
      <c r="W13" s="10">
        <f t="shared" si="2"/>
        <v>15</v>
      </c>
      <c r="X13" s="9">
        <v>1</v>
      </c>
      <c r="Y13" s="10">
        <f t="shared" si="3"/>
        <v>10</v>
      </c>
      <c r="Z13" s="9">
        <v>1</v>
      </c>
      <c r="AA13" s="10">
        <f t="shared" si="4"/>
        <v>10</v>
      </c>
      <c r="AB13" s="9">
        <v>1</v>
      </c>
      <c r="AC13" s="10">
        <f t="shared" si="5"/>
        <v>10</v>
      </c>
      <c r="AD13" s="9">
        <v>1</v>
      </c>
      <c r="AE13" s="10">
        <f t="shared" si="6"/>
        <v>15</v>
      </c>
      <c r="AF13" s="11">
        <f t="shared" si="7"/>
        <v>84</v>
      </c>
      <c r="AG13" s="54" t="s">
        <v>234</v>
      </c>
      <c r="AH13" s="54" t="s">
        <v>234</v>
      </c>
    </row>
    <row r="14" spans="1:34" x14ac:dyDescent="0.25">
      <c r="A14" s="8">
        <v>4</v>
      </c>
      <c r="B14" s="54" t="s">
        <v>125</v>
      </c>
      <c r="C14" s="54">
        <v>320</v>
      </c>
      <c r="D14" s="9">
        <v>0</v>
      </c>
      <c r="E14" s="9">
        <v>0</v>
      </c>
      <c r="F14" s="9">
        <v>1</v>
      </c>
      <c r="G14" s="9">
        <v>1</v>
      </c>
      <c r="H14" s="9">
        <v>1</v>
      </c>
      <c r="I14" s="10">
        <f t="shared" si="0"/>
        <v>6</v>
      </c>
      <c r="J14" s="9">
        <v>1</v>
      </c>
      <c r="K14" s="9">
        <v>1</v>
      </c>
      <c r="L14" s="9">
        <v>1</v>
      </c>
      <c r="M14" s="9">
        <v>0</v>
      </c>
      <c r="N14" s="9">
        <v>0</v>
      </c>
      <c r="O14" s="9">
        <v>1</v>
      </c>
      <c r="P14" s="9">
        <v>1</v>
      </c>
      <c r="Q14" s="9">
        <v>0</v>
      </c>
      <c r="R14" s="9">
        <v>1</v>
      </c>
      <c r="S14" s="9">
        <v>1</v>
      </c>
      <c r="T14" s="10">
        <f t="shared" si="1"/>
        <v>21</v>
      </c>
      <c r="U14" s="9">
        <v>0</v>
      </c>
      <c r="V14" s="9">
        <v>0</v>
      </c>
      <c r="W14" s="10">
        <f t="shared" si="2"/>
        <v>0</v>
      </c>
      <c r="X14" s="9">
        <v>0</v>
      </c>
      <c r="Y14" s="10">
        <f t="shared" si="3"/>
        <v>0</v>
      </c>
      <c r="Z14" s="9">
        <v>0</v>
      </c>
      <c r="AA14" s="10">
        <f t="shared" si="4"/>
        <v>0</v>
      </c>
      <c r="AB14" s="9">
        <v>1</v>
      </c>
      <c r="AC14" s="10">
        <f t="shared" si="5"/>
        <v>10</v>
      </c>
      <c r="AD14" s="9">
        <v>0</v>
      </c>
      <c r="AE14" s="10">
        <f t="shared" si="6"/>
        <v>0</v>
      </c>
      <c r="AF14" s="11">
        <f t="shared" si="7"/>
        <v>37</v>
      </c>
      <c r="AG14" s="54" t="s">
        <v>234</v>
      </c>
      <c r="AH14" s="54" t="s">
        <v>234</v>
      </c>
    </row>
    <row r="15" spans="1:34" x14ac:dyDescent="0.25">
      <c r="A15" s="8">
        <v>5</v>
      </c>
      <c r="B15" s="54" t="s">
        <v>126</v>
      </c>
      <c r="C15" s="54">
        <v>777</v>
      </c>
      <c r="D15" s="9">
        <v>0</v>
      </c>
      <c r="E15" s="9">
        <v>0</v>
      </c>
      <c r="F15" s="9">
        <v>0</v>
      </c>
      <c r="G15" s="9">
        <v>1</v>
      </c>
      <c r="H15" s="9">
        <v>1</v>
      </c>
      <c r="I15" s="10">
        <f t="shared" si="0"/>
        <v>4</v>
      </c>
      <c r="J15" s="9">
        <v>1</v>
      </c>
      <c r="K15" s="9">
        <v>1</v>
      </c>
      <c r="L15" s="9">
        <v>1</v>
      </c>
      <c r="M15" s="9">
        <v>0</v>
      </c>
      <c r="N15" s="9">
        <v>1</v>
      </c>
      <c r="O15" s="9">
        <v>0</v>
      </c>
      <c r="P15" s="9">
        <v>0</v>
      </c>
      <c r="Q15" s="9">
        <v>1</v>
      </c>
      <c r="R15" s="9">
        <v>1</v>
      </c>
      <c r="S15" s="9">
        <v>0</v>
      </c>
      <c r="T15" s="10">
        <f t="shared" si="1"/>
        <v>18</v>
      </c>
      <c r="U15" s="9">
        <v>1</v>
      </c>
      <c r="V15" s="9">
        <v>1</v>
      </c>
      <c r="W15" s="10">
        <f t="shared" si="2"/>
        <v>15</v>
      </c>
      <c r="X15" s="9">
        <v>0</v>
      </c>
      <c r="Y15" s="10">
        <f t="shared" si="3"/>
        <v>0</v>
      </c>
      <c r="Z15" s="9">
        <v>0</v>
      </c>
      <c r="AA15" s="10">
        <f t="shared" si="4"/>
        <v>0</v>
      </c>
      <c r="AB15" s="9">
        <v>1</v>
      </c>
      <c r="AC15" s="10">
        <f t="shared" si="5"/>
        <v>10</v>
      </c>
      <c r="AD15" s="9">
        <v>0</v>
      </c>
      <c r="AE15" s="10">
        <f t="shared" si="6"/>
        <v>0</v>
      </c>
      <c r="AF15" s="11">
        <f t="shared" si="7"/>
        <v>47</v>
      </c>
      <c r="AG15" s="54" t="s">
        <v>234</v>
      </c>
      <c r="AH15" s="54" t="s">
        <v>234</v>
      </c>
    </row>
    <row r="16" spans="1:34" x14ac:dyDescent="0.25">
      <c r="A16" s="8">
        <v>6</v>
      </c>
      <c r="B16" s="54" t="s">
        <v>127</v>
      </c>
      <c r="C16" s="54">
        <v>116</v>
      </c>
      <c r="D16" s="9">
        <v>1</v>
      </c>
      <c r="E16" s="9">
        <v>0</v>
      </c>
      <c r="F16" s="9">
        <v>0</v>
      </c>
      <c r="G16" s="9">
        <v>0</v>
      </c>
      <c r="H16" s="9">
        <v>1</v>
      </c>
      <c r="I16" s="10">
        <f t="shared" si="0"/>
        <v>4</v>
      </c>
      <c r="J16" s="9">
        <v>0</v>
      </c>
      <c r="K16" s="9">
        <v>1</v>
      </c>
      <c r="L16" s="9">
        <v>1</v>
      </c>
      <c r="M16" s="9">
        <v>0</v>
      </c>
      <c r="N16" s="9">
        <v>1</v>
      </c>
      <c r="O16" s="9">
        <v>1</v>
      </c>
      <c r="P16" s="9">
        <v>0</v>
      </c>
      <c r="Q16" s="9">
        <v>1</v>
      </c>
      <c r="R16" s="9">
        <v>1</v>
      </c>
      <c r="S16" s="9">
        <v>1</v>
      </c>
      <c r="T16" s="10">
        <f t="shared" si="1"/>
        <v>21</v>
      </c>
      <c r="U16" s="9">
        <v>1</v>
      </c>
      <c r="V16" s="9">
        <v>1</v>
      </c>
      <c r="W16" s="10">
        <f t="shared" si="2"/>
        <v>15</v>
      </c>
      <c r="X16" s="9">
        <v>0</v>
      </c>
      <c r="Y16" s="10">
        <f t="shared" si="3"/>
        <v>0</v>
      </c>
      <c r="Z16" s="9">
        <v>0</v>
      </c>
      <c r="AA16" s="10">
        <f t="shared" si="4"/>
        <v>0</v>
      </c>
      <c r="AB16" s="9">
        <v>1</v>
      </c>
      <c r="AC16" s="10">
        <f t="shared" si="5"/>
        <v>10</v>
      </c>
      <c r="AD16" s="9">
        <v>1</v>
      </c>
      <c r="AE16" s="10">
        <f t="shared" si="6"/>
        <v>15</v>
      </c>
      <c r="AF16" s="11">
        <f t="shared" si="7"/>
        <v>65</v>
      </c>
      <c r="AG16" s="54" t="s">
        <v>234</v>
      </c>
      <c r="AH16" s="54" t="s">
        <v>234</v>
      </c>
    </row>
    <row r="17" spans="1:34" x14ac:dyDescent="0.25">
      <c r="A17" s="8">
        <v>7</v>
      </c>
      <c r="B17" s="54" t="s">
        <v>128</v>
      </c>
      <c r="C17" s="54">
        <v>644</v>
      </c>
      <c r="D17" s="9">
        <v>0</v>
      </c>
      <c r="E17" s="9">
        <v>1</v>
      </c>
      <c r="F17" s="9">
        <v>0</v>
      </c>
      <c r="G17" s="9">
        <v>1</v>
      </c>
      <c r="H17" s="9">
        <v>1</v>
      </c>
      <c r="I17" s="10">
        <f t="shared" si="0"/>
        <v>6</v>
      </c>
      <c r="J17" s="9">
        <v>0</v>
      </c>
      <c r="K17" s="9">
        <v>1</v>
      </c>
      <c r="L17" s="9">
        <v>1</v>
      </c>
      <c r="M17" s="9">
        <v>0</v>
      </c>
      <c r="N17" s="9">
        <v>1</v>
      </c>
      <c r="O17" s="9">
        <v>1</v>
      </c>
      <c r="P17" s="9">
        <v>0</v>
      </c>
      <c r="Q17" s="9">
        <v>1</v>
      </c>
      <c r="R17" s="9">
        <v>1</v>
      </c>
      <c r="S17" s="9">
        <v>1</v>
      </c>
      <c r="T17" s="10">
        <f t="shared" si="1"/>
        <v>21</v>
      </c>
      <c r="U17" s="9">
        <v>1</v>
      </c>
      <c r="V17" s="9">
        <v>1</v>
      </c>
      <c r="W17" s="10">
        <f t="shared" si="2"/>
        <v>15</v>
      </c>
      <c r="X17" s="9">
        <v>0</v>
      </c>
      <c r="Y17" s="10">
        <f t="shared" si="3"/>
        <v>0</v>
      </c>
      <c r="Z17" s="9">
        <v>1</v>
      </c>
      <c r="AA17" s="10">
        <f t="shared" si="4"/>
        <v>10</v>
      </c>
      <c r="AB17" s="9">
        <v>0</v>
      </c>
      <c r="AC17" s="10">
        <f t="shared" si="5"/>
        <v>0</v>
      </c>
      <c r="AD17" s="9">
        <v>0</v>
      </c>
      <c r="AE17" s="10">
        <f t="shared" si="6"/>
        <v>0</v>
      </c>
      <c r="AF17" s="11">
        <f t="shared" si="7"/>
        <v>52</v>
      </c>
      <c r="AG17" s="54" t="s">
        <v>234</v>
      </c>
      <c r="AH17" s="54" t="s">
        <v>234</v>
      </c>
    </row>
    <row r="18" spans="1:34" x14ac:dyDescent="0.25">
      <c r="A18" s="8">
        <v>8</v>
      </c>
      <c r="B18" s="54" t="s">
        <v>129</v>
      </c>
      <c r="C18" s="54">
        <v>777</v>
      </c>
      <c r="D18" s="9">
        <v>1</v>
      </c>
      <c r="E18" s="9">
        <v>0</v>
      </c>
      <c r="F18" s="9">
        <v>1</v>
      </c>
      <c r="G18" s="9">
        <v>1</v>
      </c>
      <c r="H18" s="9">
        <v>1</v>
      </c>
      <c r="I18" s="10">
        <f t="shared" si="0"/>
        <v>8</v>
      </c>
      <c r="J18" s="9">
        <v>0</v>
      </c>
      <c r="K18" s="9">
        <v>1</v>
      </c>
      <c r="L18" s="9">
        <v>1</v>
      </c>
      <c r="M18" s="9">
        <v>0</v>
      </c>
      <c r="N18" s="9">
        <v>0</v>
      </c>
      <c r="O18" s="9">
        <v>0</v>
      </c>
      <c r="P18" s="9">
        <v>0</v>
      </c>
      <c r="Q18" s="9">
        <v>1</v>
      </c>
      <c r="R18" s="9">
        <v>1</v>
      </c>
      <c r="S18" s="9">
        <v>1</v>
      </c>
      <c r="T18" s="10">
        <f t="shared" si="1"/>
        <v>15</v>
      </c>
      <c r="U18" s="9">
        <v>0</v>
      </c>
      <c r="V18" s="9">
        <v>0</v>
      </c>
      <c r="W18" s="10">
        <f t="shared" si="2"/>
        <v>0</v>
      </c>
      <c r="X18" s="9">
        <v>1</v>
      </c>
      <c r="Y18" s="10">
        <f t="shared" si="3"/>
        <v>10</v>
      </c>
      <c r="Z18" s="9">
        <v>1</v>
      </c>
      <c r="AA18" s="10">
        <f t="shared" si="4"/>
        <v>10</v>
      </c>
      <c r="AB18" s="9">
        <v>0</v>
      </c>
      <c r="AC18" s="10">
        <f t="shared" si="5"/>
        <v>0</v>
      </c>
      <c r="AD18" s="9">
        <v>0</v>
      </c>
      <c r="AE18" s="10">
        <f t="shared" si="6"/>
        <v>0</v>
      </c>
      <c r="AF18" s="11">
        <f t="shared" si="7"/>
        <v>43</v>
      </c>
      <c r="AG18" s="54" t="s">
        <v>234</v>
      </c>
      <c r="AH18" s="54" t="s">
        <v>234</v>
      </c>
    </row>
    <row r="19" spans="1:34" x14ac:dyDescent="0.25">
      <c r="A19" s="8">
        <v>9</v>
      </c>
      <c r="B19" s="54" t="s">
        <v>130</v>
      </c>
      <c r="C19" s="54">
        <v>617</v>
      </c>
      <c r="D19" s="9">
        <v>1</v>
      </c>
      <c r="E19" s="9">
        <v>0</v>
      </c>
      <c r="F19" s="9">
        <v>1</v>
      </c>
      <c r="G19" s="9">
        <v>0</v>
      </c>
      <c r="H19" s="9">
        <v>1</v>
      </c>
      <c r="I19" s="10">
        <f t="shared" si="0"/>
        <v>6</v>
      </c>
      <c r="J19" s="9">
        <v>0</v>
      </c>
      <c r="K19" s="9">
        <v>1</v>
      </c>
      <c r="L19" s="9">
        <v>1</v>
      </c>
      <c r="M19" s="9">
        <v>0</v>
      </c>
      <c r="N19" s="9">
        <v>1</v>
      </c>
      <c r="O19" s="9">
        <v>0</v>
      </c>
      <c r="P19" s="9">
        <v>0</v>
      </c>
      <c r="Q19" s="9">
        <v>1</v>
      </c>
      <c r="R19" s="9">
        <v>0</v>
      </c>
      <c r="S19" s="9">
        <v>0</v>
      </c>
      <c r="T19" s="10">
        <f t="shared" si="1"/>
        <v>12</v>
      </c>
      <c r="U19" s="9">
        <v>0</v>
      </c>
      <c r="V19" s="9">
        <v>1</v>
      </c>
      <c r="W19" s="10">
        <f t="shared" si="2"/>
        <v>10</v>
      </c>
      <c r="X19" s="9">
        <v>1</v>
      </c>
      <c r="Y19" s="10">
        <f t="shared" si="3"/>
        <v>10</v>
      </c>
      <c r="Z19" s="9">
        <v>0</v>
      </c>
      <c r="AA19" s="10">
        <f t="shared" si="4"/>
        <v>0</v>
      </c>
      <c r="AB19" s="9">
        <v>1</v>
      </c>
      <c r="AC19" s="10">
        <f t="shared" si="5"/>
        <v>10</v>
      </c>
      <c r="AD19" s="9">
        <v>0</v>
      </c>
      <c r="AE19" s="10">
        <f t="shared" si="6"/>
        <v>0</v>
      </c>
      <c r="AF19" s="11">
        <f t="shared" si="7"/>
        <v>48</v>
      </c>
      <c r="AG19" s="54" t="s">
        <v>234</v>
      </c>
      <c r="AH19" s="54" t="s">
        <v>234</v>
      </c>
    </row>
    <row r="20" spans="1:34" x14ac:dyDescent="0.25">
      <c r="A20" s="8">
        <v>10</v>
      </c>
      <c r="B20" s="54" t="s">
        <v>131</v>
      </c>
      <c r="C20" s="54">
        <v>45</v>
      </c>
      <c r="D20" s="9">
        <v>1</v>
      </c>
      <c r="E20" s="9">
        <v>0</v>
      </c>
      <c r="F20" s="9">
        <v>0</v>
      </c>
      <c r="G20" s="9">
        <v>1</v>
      </c>
      <c r="H20" s="9">
        <v>1</v>
      </c>
      <c r="I20" s="10">
        <f t="shared" si="0"/>
        <v>6</v>
      </c>
      <c r="J20" s="9">
        <v>1</v>
      </c>
      <c r="K20" s="9">
        <v>1</v>
      </c>
      <c r="L20" s="9">
        <v>1</v>
      </c>
      <c r="M20" s="9">
        <v>0</v>
      </c>
      <c r="N20" s="9">
        <v>1</v>
      </c>
      <c r="O20" s="9">
        <v>1</v>
      </c>
      <c r="P20" s="9">
        <v>0</v>
      </c>
      <c r="Q20" s="9">
        <v>1</v>
      </c>
      <c r="R20" s="9">
        <v>0</v>
      </c>
      <c r="S20" s="9">
        <v>1</v>
      </c>
      <c r="T20" s="10">
        <f t="shared" si="1"/>
        <v>21</v>
      </c>
      <c r="U20" s="9">
        <v>1</v>
      </c>
      <c r="V20" s="9">
        <v>1</v>
      </c>
      <c r="W20" s="10">
        <f t="shared" si="2"/>
        <v>15</v>
      </c>
      <c r="X20" s="9">
        <v>0</v>
      </c>
      <c r="Y20" s="10">
        <f t="shared" si="3"/>
        <v>0</v>
      </c>
      <c r="Z20" s="9">
        <v>1</v>
      </c>
      <c r="AA20" s="10">
        <f t="shared" si="4"/>
        <v>10</v>
      </c>
      <c r="AB20" s="9">
        <v>0</v>
      </c>
      <c r="AC20" s="10">
        <f t="shared" si="5"/>
        <v>0</v>
      </c>
      <c r="AD20" s="9">
        <v>0</v>
      </c>
      <c r="AE20" s="10">
        <f t="shared" si="6"/>
        <v>0</v>
      </c>
      <c r="AF20" s="11">
        <f t="shared" si="7"/>
        <v>52</v>
      </c>
      <c r="AG20" s="54" t="s">
        <v>234</v>
      </c>
      <c r="AH20" s="54" t="s">
        <v>234</v>
      </c>
    </row>
    <row r="21" spans="1:34" ht="15.75" customHeight="1" x14ac:dyDescent="0.25">
      <c r="A21" s="8">
        <v>11</v>
      </c>
      <c r="B21" s="54" t="s">
        <v>132</v>
      </c>
      <c r="C21" s="54">
        <v>617</v>
      </c>
      <c r="D21" s="9">
        <v>0</v>
      </c>
      <c r="E21" s="9">
        <v>0</v>
      </c>
      <c r="F21" s="9">
        <v>0</v>
      </c>
      <c r="G21" s="9">
        <v>0</v>
      </c>
      <c r="H21" s="9">
        <v>1</v>
      </c>
      <c r="I21" s="10">
        <f t="shared" si="0"/>
        <v>2</v>
      </c>
      <c r="J21" s="9">
        <v>0</v>
      </c>
      <c r="K21" s="9">
        <v>1</v>
      </c>
      <c r="L21" s="9">
        <v>1</v>
      </c>
      <c r="M21" s="9">
        <v>0</v>
      </c>
      <c r="N21" s="9">
        <v>1</v>
      </c>
      <c r="O21" s="9">
        <v>0</v>
      </c>
      <c r="P21" s="9">
        <v>0</v>
      </c>
      <c r="Q21" s="9">
        <v>1</v>
      </c>
      <c r="R21" s="9">
        <v>1</v>
      </c>
      <c r="S21" s="9">
        <v>0</v>
      </c>
      <c r="T21" s="10">
        <f t="shared" si="1"/>
        <v>15</v>
      </c>
      <c r="U21" s="9">
        <v>1</v>
      </c>
      <c r="V21" s="9">
        <v>1</v>
      </c>
      <c r="W21" s="10">
        <f t="shared" si="2"/>
        <v>15</v>
      </c>
      <c r="X21" s="9">
        <v>0</v>
      </c>
      <c r="Y21" s="10">
        <f t="shared" si="3"/>
        <v>0</v>
      </c>
      <c r="Z21" s="9">
        <v>0</v>
      </c>
      <c r="AA21" s="10">
        <f t="shared" si="4"/>
        <v>0</v>
      </c>
      <c r="AB21" s="9">
        <v>0</v>
      </c>
      <c r="AC21" s="10">
        <f t="shared" si="5"/>
        <v>0</v>
      </c>
      <c r="AD21" s="9">
        <v>1</v>
      </c>
      <c r="AE21" s="10">
        <f t="shared" si="6"/>
        <v>15</v>
      </c>
      <c r="AF21" s="11">
        <f t="shared" si="7"/>
        <v>47</v>
      </c>
      <c r="AG21" s="54" t="s">
        <v>234</v>
      </c>
      <c r="AH21" s="54" t="s">
        <v>234</v>
      </c>
    </row>
    <row r="22" spans="1:34" ht="15.75" customHeight="1" x14ac:dyDescent="0.25">
      <c r="A22" s="8">
        <v>12</v>
      </c>
      <c r="B22" s="54" t="s">
        <v>133</v>
      </c>
      <c r="C22" s="54">
        <v>644</v>
      </c>
      <c r="D22" s="9">
        <v>0</v>
      </c>
      <c r="E22" s="9">
        <v>0</v>
      </c>
      <c r="F22" s="9">
        <v>1</v>
      </c>
      <c r="G22" s="9">
        <v>1</v>
      </c>
      <c r="H22" s="9">
        <v>1</v>
      </c>
      <c r="I22" s="10">
        <f t="shared" si="0"/>
        <v>6</v>
      </c>
      <c r="J22" s="9">
        <v>0</v>
      </c>
      <c r="K22" s="9">
        <v>1</v>
      </c>
      <c r="L22" s="9">
        <v>1</v>
      </c>
      <c r="M22" s="9">
        <v>0</v>
      </c>
      <c r="N22" s="9">
        <v>0</v>
      </c>
      <c r="O22" s="9">
        <v>1</v>
      </c>
      <c r="P22" s="9">
        <v>1</v>
      </c>
      <c r="Q22" s="9">
        <v>0</v>
      </c>
      <c r="R22" s="9">
        <v>1</v>
      </c>
      <c r="S22" s="9">
        <v>1</v>
      </c>
      <c r="T22" s="10">
        <f t="shared" si="1"/>
        <v>18</v>
      </c>
      <c r="U22" s="9">
        <v>0</v>
      </c>
      <c r="V22" s="9">
        <v>0</v>
      </c>
      <c r="W22" s="10">
        <f t="shared" si="2"/>
        <v>0</v>
      </c>
      <c r="X22" s="9">
        <v>0</v>
      </c>
      <c r="Y22" s="10">
        <f t="shared" si="3"/>
        <v>0</v>
      </c>
      <c r="Z22" s="9">
        <v>1</v>
      </c>
      <c r="AA22" s="10">
        <f t="shared" si="4"/>
        <v>10</v>
      </c>
      <c r="AB22" s="9">
        <v>1</v>
      </c>
      <c r="AC22" s="10">
        <f t="shared" si="5"/>
        <v>10</v>
      </c>
      <c r="AD22" s="9">
        <v>1</v>
      </c>
      <c r="AE22" s="10">
        <f t="shared" si="6"/>
        <v>15</v>
      </c>
      <c r="AF22" s="11">
        <f t="shared" si="7"/>
        <v>59</v>
      </c>
      <c r="AG22" s="54" t="s">
        <v>234</v>
      </c>
      <c r="AH22" s="54" t="s">
        <v>234</v>
      </c>
    </row>
    <row r="23" spans="1:34" ht="15.75" customHeight="1" x14ac:dyDescent="0.25">
      <c r="A23" s="8">
        <v>13</v>
      </c>
      <c r="B23" s="54" t="s">
        <v>134</v>
      </c>
      <c r="C23" s="54">
        <v>617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10">
        <f t="shared" si="0"/>
        <v>10</v>
      </c>
      <c r="J23" s="9">
        <v>0</v>
      </c>
      <c r="K23" s="9">
        <v>1</v>
      </c>
      <c r="L23" s="9">
        <v>1</v>
      </c>
      <c r="M23" s="9">
        <v>0</v>
      </c>
      <c r="N23" s="9">
        <v>1</v>
      </c>
      <c r="O23" s="9">
        <v>1</v>
      </c>
      <c r="P23" s="9">
        <v>1</v>
      </c>
      <c r="Q23" s="9">
        <v>0</v>
      </c>
      <c r="R23" s="9">
        <v>1</v>
      </c>
      <c r="S23" s="9">
        <v>1</v>
      </c>
      <c r="T23" s="10">
        <f t="shared" si="1"/>
        <v>21</v>
      </c>
      <c r="U23" s="9">
        <v>1</v>
      </c>
      <c r="V23" s="9">
        <v>1</v>
      </c>
      <c r="W23" s="10">
        <f t="shared" si="2"/>
        <v>15</v>
      </c>
      <c r="X23" s="9">
        <v>0</v>
      </c>
      <c r="Y23" s="10">
        <f t="shared" si="3"/>
        <v>0</v>
      </c>
      <c r="Z23" s="9">
        <v>0</v>
      </c>
      <c r="AA23" s="10">
        <f t="shared" si="4"/>
        <v>0</v>
      </c>
      <c r="AB23" s="9">
        <v>1</v>
      </c>
      <c r="AC23" s="10">
        <f t="shared" si="5"/>
        <v>10</v>
      </c>
      <c r="AD23" s="9">
        <v>1</v>
      </c>
      <c r="AE23" s="10">
        <f t="shared" si="6"/>
        <v>15</v>
      </c>
      <c r="AF23" s="11">
        <f t="shared" si="7"/>
        <v>71</v>
      </c>
      <c r="AG23" s="54" t="s">
        <v>234</v>
      </c>
      <c r="AH23" s="54" t="s">
        <v>234</v>
      </c>
    </row>
    <row r="24" spans="1:34" ht="15.75" customHeight="1" x14ac:dyDescent="0.25">
      <c r="A24" s="8">
        <v>14</v>
      </c>
      <c r="B24" s="54" t="s">
        <v>135</v>
      </c>
      <c r="C24" s="54">
        <v>617</v>
      </c>
      <c r="D24" s="9">
        <v>1</v>
      </c>
      <c r="E24" s="9">
        <v>0</v>
      </c>
      <c r="F24" s="9">
        <v>1</v>
      </c>
      <c r="G24" s="9">
        <v>1</v>
      </c>
      <c r="H24" s="9">
        <v>1</v>
      </c>
      <c r="I24" s="10">
        <f t="shared" si="0"/>
        <v>8</v>
      </c>
      <c r="J24" s="9">
        <v>0</v>
      </c>
      <c r="K24" s="12">
        <v>0</v>
      </c>
      <c r="L24" s="9">
        <v>1</v>
      </c>
      <c r="M24" s="9">
        <v>0</v>
      </c>
      <c r="N24" s="9">
        <v>1</v>
      </c>
      <c r="O24" s="9">
        <v>0</v>
      </c>
      <c r="P24" s="9">
        <v>0</v>
      </c>
      <c r="Q24" s="9">
        <v>1</v>
      </c>
      <c r="R24" s="9">
        <v>1</v>
      </c>
      <c r="S24" s="9">
        <v>1</v>
      </c>
      <c r="T24" s="10">
        <f t="shared" si="1"/>
        <v>15</v>
      </c>
      <c r="U24" s="9">
        <v>1</v>
      </c>
      <c r="V24" s="9">
        <v>1</v>
      </c>
      <c r="W24" s="10">
        <f t="shared" si="2"/>
        <v>15</v>
      </c>
      <c r="X24" s="9">
        <v>1</v>
      </c>
      <c r="Y24" s="10">
        <f t="shared" si="3"/>
        <v>10</v>
      </c>
      <c r="Z24" s="9">
        <v>0</v>
      </c>
      <c r="AA24" s="10">
        <f t="shared" si="4"/>
        <v>0</v>
      </c>
      <c r="AB24" s="9">
        <v>1</v>
      </c>
      <c r="AC24" s="10">
        <f t="shared" si="5"/>
        <v>10</v>
      </c>
      <c r="AD24" s="9">
        <v>1</v>
      </c>
      <c r="AE24" s="10">
        <f t="shared" si="6"/>
        <v>15</v>
      </c>
      <c r="AF24" s="11">
        <f t="shared" si="7"/>
        <v>73</v>
      </c>
      <c r="AG24" s="54" t="s">
        <v>234</v>
      </c>
      <c r="AH24" s="54" t="s">
        <v>234</v>
      </c>
    </row>
    <row r="25" spans="1:34" ht="15.75" customHeight="1" x14ac:dyDescent="0.25">
      <c r="A25" s="8">
        <v>15</v>
      </c>
      <c r="B25" s="54" t="s">
        <v>136</v>
      </c>
      <c r="C25" s="54">
        <v>644</v>
      </c>
      <c r="D25" s="9">
        <v>0</v>
      </c>
      <c r="E25" s="9">
        <v>1</v>
      </c>
      <c r="F25" s="9">
        <v>1</v>
      </c>
      <c r="G25" s="9">
        <v>1</v>
      </c>
      <c r="H25" s="9">
        <v>1</v>
      </c>
      <c r="I25" s="10">
        <f t="shared" si="0"/>
        <v>8</v>
      </c>
      <c r="J25" s="9">
        <v>0</v>
      </c>
      <c r="K25" s="9">
        <v>1</v>
      </c>
      <c r="L25" s="9">
        <v>1</v>
      </c>
      <c r="M25" s="9">
        <v>0</v>
      </c>
      <c r="N25" s="9">
        <v>1</v>
      </c>
      <c r="O25" s="9">
        <v>0</v>
      </c>
      <c r="P25" s="9">
        <v>1</v>
      </c>
      <c r="Q25" s="9">
        <v>1</v>
      </c>
      <c r="R25" s="9">
        <v>1</v>
      </c>
      <c r="S25" s="9">
        <v>0</v>
      </c>
      <c r="T25" s="10">
        <f t="shared" si="1"/>
        <v>18</v>
      </c>
      <c r="U25" s="9">
        <v>0</v>
      </c>
      <c r="V25" s="9">
        <v>1</v>
      </c>
      <c r="W25" s="10">
        <f t="shared" si="2"/>
        <v>10</v>
      </c>
      <c r="X25" s="9">
        <v>1</v>
      </c>
      <c r="Y25" s="10">
        <f t="shared" si="3"/>
        <v>10</v>
      </c>
      <c r="Z25" s="9">
        <v>1</v>
      </c>
      <c r="AA25" s="10">
        <f t="shared" si="4"/>
        <v>10</v>
      </c>
      <c r="AB25" s="9">
        <v>1</v>
      </c>
      <c r="AC25" s="10">
        <f t="shared" si="5"/>
        <v>10</v>
      </c>
      <c r="AD25" s="9">
        <v>1</v>
      </c>
      <c r="AE25" s="10">
        <f t="shared" si="6"/>
        <v>15</v>
      </c>
      <c r="AF25" s="11">
        <f t="shared" si="7"/>
        <v>81</v>
      </c>
      <c r="AG25" s="54" t="s">
        <v>234</v>
      </c>
      <c r="AH25" s="54" t="s">
        <v>234</v>
      </c>
    </row>
    <row r="26" spans="1:34" ht="15.75" customHeight="1" x14ac:dyDescent="0.25">
      <c r="A26" s="8">
        <v>16</v>
      </c>
      <c r="B26" s="54" t="s">
        <v>137</v>
      </c>
      <c r="C26" s="54">
        <v>578</v>
      </c>
      <c r="D26" s="9">
        <v>1</v>
      </c>
      <c r="E26" s="9">
        <v>0</v>
      </c>
      <c r="F26" s="9">
        <v>0</v>
      </c>
      <c r="G26" s="9">
        <v>1</v>
      </c>
      <c r="H26" s="9">
        <v>1</v>
      </c>
      <c r="I26" s="10">
        <f t="shared" si="0"/>
        <v>6</v>
      </c>
      <c r="J26" s="9">
        <v>0</v>
      </c>
      <c r="K26" s="9">
        <v>1</v>
      </c>
      <c r="L26" s="9">
        <v>1</v>
      </c>
      <c r="M26" s="9">
        <v>0</v>
      </c>
      <c r="N26" s="9">
        <v>1</v>
      </c>
      <c r="O26" s="9">
        <v>0</v>
      </c>
      <c r="P26" s="9">
        <v>0</v>
      </c>
      <c r="Q26" s="9">
        <v>0</v>
      </c>
      <c r="R26" s="9">
        <v>1</v>
      </c>
      <c r="S26" s="9">
        <v>0</v>
      </c>
      <c r="T26" s="10">
        <f t="shared" si="1"/>
        <v>12</v>
      </c>
      <c r="U26" s="9">
        <v>0</v>
      </c>
      <c r="V26" s="9">
        <v>1</v>
      </c>
      <c r="W26" s="10">
        <f t="shared" si="2"/>
        <v>10</v>
      </c>
      <c r="X26" s="9">
        <v>0</v>
      </c>
      <c r="Y26" s="10">
        <f t="shared" si="3"/>
        <v>0</v>
      </c>
      <c r="Z26" s="9">
        <v>1</v>
      </c>
      <c r="AA26" s="10">
        <f t="shared" si="4"/>
        <v>10</v>
      </c>
      <c r="AB26" s="9">
        <v>0</v>
      </c>
      <c r="AC26" s="10">
        <f t="shared" si="5"/>
        <v>0</v>
      </c>
      <c r="AD26" s="9">
        <v>0</v>
      </c>
      <c r="AE26" s="10">
        <f t="shared" si="6"/>
        <v>0</v>
      </c>
      <c r="AF26" s="11">
        <f t="shared" si="7"/>
        <v>38</v>
      </c>
      <c r="AG26" s="54" t="s">
        <v>234</v>
      </c>
      <c r="AH26" s="54" t="s">
        <v>234</v>
      </c>
    </row>
    <row r="27" spans="1:34" ht="15.75" customHeight="1" x14ac:dyDescent="0.25">
      <c r="A27" s="8">
        <v>17</v>
      </c>
      <c r="B27" s="54" t="s">
        <v>138</v>
      </c>
      <c r="C27" s="54">
        <v>320</v>
      </c>
      <c r="D27" s="9">
        <v>0</v>
      </c>
      <c r="E27" s="9">
        <v>0</v>
      </c>
      <c r="F27" s="9">
        <v>1</v>
      </c>
      <c r="G27" s="9">
        <v>1</v>
      </c>
      <c r="H27" s="9">
        <v>1</v>
      </c>
      <c r="I27" s="10">
        <f t="shared" si="0"/>
        <v>6</v>
      </c>
      <c r="J27" s="9">
        <v>0</v>
      </c>
      <c r="K27" s="9">
        <v>0</v>
      </c>
      <c r="L27" s="9">
        <v>1</v>
      </c>
      <c r="M27" s="9">
        <v>0</v>
      </c>
      <c r="N27" s="9">
        <v>1</v>
      </c>
      <c r="O27" s="9">
        <v>0</v>
      </c>
      <c r="P27" s="9">
        <v>1</v>
      </c>
      <c r="Q27" s="9">
        <v>1</v>
      </c>
      <c r="R27" s="9">
        <v>0</v>
      </c>
      <c r="S27" s="9">
        <v>0</v>
      </c>
      <c r="T27" s="10">
        <f t="shared" si="1"/>
        <v>12</v>
      </c>
      <c r="U27" s="9">
        <v>0</v>
      </c>
      <c r="V27" s="9">
        <v>0</v>
      </c>
      <c r="W27" s="10">
        <f t="shared" si="2"/>
        <v>0</v>
      </c>
      <c r="X27" s="9">
        <v>0</v>
      </c>
      <c r="Y27" s="10">
        <f t="shared" si="3"/>
        <v>0</v>
      </c>
      <c r="Z27" s="9">
        <v>0</v>
      </c>
      <c r="AA27" s="10">
        <f t="shared" si="4"/>
        <v>0</v>
      </c>
      <c r="AB27" s="9">
        <v>0</v>
      </c>
      <c r="AC27" s="10">
        <f t="shared" si="5"/>
        <v>0</v>
      </c>
      <c r="AD27" s="9">
        <v>0</v>
      </c>
      <c r="AE27" s="10">
        <f t="shared" si="6"/>
        <v>0</v>
      </c>
      <c r="AF27" s="11">
        <f t="shared" si="7"/>
        <v>18</v>
      </c>
      <c r="AG27" s="54" t="s">
        <v>234</v>
      </c>
      <c r="AH27" s="54" t="s">
        <v>234</v>
      </c>
    </row>
    <row r="28" spans="1:34" ht="15.75" customHeight="1" x14ac:dyDescent="0.25">
      <c r="A28" s="8">
        <v>18</v>
      </c>
      <c r="B28" s="54" t="s">
        <v>139</v>
      </c>
      <c r="C28" s="54">
        <v>540</v>
      </c>
      <c r="D28" s="9">
        <v>0</v>
      </c>
      <c r="E28" s="9">
        <v>0</v>
      </c>
      <c r="F28" s="9">
        <v>1</v>
      </c>
      <c r="G28" s="9">
        <v>1</v>
      </c>
      <c r="H28" s="9">
        <v>1</v>
      </c>
      <c r="I28" s="10">
        <f t="shared" si="0"/>
        <v>6</v>
      </c>
      <c r="J28" s="9">
        <v>0</v>
      </c>
      <c r="K28" s="9">
        <v>1</v>
      </c>
      <c r="L28" s="9">
        <v>1</v>
      </c>
      <c r="M28" s="9">
        <v>0</v>
      </c>
      <c r="N28" s="9">
        <v>1</v>
      </c>
      <c r="O28" s="9">
        <v>0</v>
      </c>
      <c r="P28" s="9">
        <v>0</v>
      </c>
      <c r="Q28" s="9">
        <v>1</v>
      </c>
      <c r="R28" s="9">
        <v>1</v>
      </c>
      <c r="S28" s="9">
        <v>0</v>
      </c>
      <c r="T28" s="10">
        <f t="shared" si="1"/>
        <v>15</v>
      </c>
      <c r="U28" s="9">
        <v>1</v>
      </c>
      <c r="V28" s="9">
        <v>0</v>
      </c>
      <c r="W28" s="10">
        <f t="shared" si="2"/>
        <v>5</v>
      </c>
      <c r="X28" s="9">
        <v>0</v>
      </c>
      <c r="Y28" s="10">
        <f t="shared" si="3"/>
        <v>0</v>
      </c>
      <c r="Z28" s="9">
        <v>0</v>
      </c>
      <c r="AA28" s="10">
        <f t="shared" si="4"/>
        <v>0</v>
      </c>
      <c r="AB28" s="9">
        <v>1</v>
      </c>
      <c r="AC28" s="10">
        <f t="shared" si="5"/>
        <v>10</v>
      </c>
      <c r="AD28" s="9">
        <v>0</v>
      </c>
      <c r="AE28" s="10">
        <f t="shared" si="6"/>
        <v>0</v>
      </c>
      <c r="AF28" s="11">
        <f t="shared" si="7"/>
        <v>36</v>
      </c>
      <c r="AG28" s="54" t="s">
        <v>234</v>
      </c>
      <c r="AH28" s="54" t="s">
        <v>234</v>
      </c>
    </row>
    <row r="29" spans="1:34" ht="15.75" customHeight="1" x14ac:dyDescent="0.25">
      <c r="A29" s="8">
        <v>19</v>
      </c>
      <c r="B29" s="54" t="s">
        <v>140</v>
      </c>
      <c r="C29" s="54">
        <v>617</v>
      </c>
      <c r="D29" s="9">
        <v>1</v>
      </c>
      <c r="E29" s="9">
        <v>0</v>
      </c>
      <c r="F29" s="9">
        <v>1</v>
      </c>
      <c r="G29" s="9">
        <v>1</v>
      </c>
      <c r="H29" s="9">
        <v>1</v>
      </c>
      <c r="I29" s="10">
        <f t="shared" si="0"/>
        <v>8</v>
      </c>
      <c r="J29" s="9">
        <v>1</v>
      </c>
      <c r="K29" s="9">
        <v>0</v>
      </c>
      <c r="L29" s="9">
        <v>1</v>
      </c>
      <c r="M29" s="9">
        <v>1</v>
      </c>
      <c r="N29" s="9">
        <v>1</v>
      </c>
      <c r="O29" s="9">
        <v>1</v>
      </c>
      <c r="P29" s="9">
        <v>0</v>
      </c>
      <c r="Q29" s="9">
        <v>1</v>
      </c>
      <c r="R29" s="9">
        <v>1</v>
      </c>
      <c r="S29" s="9">
        <v>0</v>
      </c>
      <c r="T29" s="10">
        <f t="shared" si="1"/>
        <v>21</v>
      </c>
      <c r="U29" s="9">
        <v>0</v>
      </c>
      <c r="V29" s="9">
        <v>0</v>
      </c>
      <c r="W29" s="10">
        <f t="shared" si="2"/>
        <v>0</v>
      </c>
      <c r="X29" s="9">
        <v>0</v>
      </c>
      <c r="Y29" s="10">
        <f t="shared" si="3"/>
        <v>0</v>
      </c>
      <c r="Z29" s="9">
        <v>0</v>
      </c>
      <c r="AA29" s="10">
        <f t="shared" si="4"/>
        <v>0</v>
      </c>
      <c r="AB29" s="9">
        <v>0</v>
      </c>
      <c r="AC29" s="10">
        <f t="shared" si="5"/>
        <v>0</v>
      </c>
      <c r="AD29" s="9">
        <v>0</v>
      </c>
      <c r="AE29" s="10">
        <f t="shared" si="6"/>
        <v>0</v>
      </c>
      <c r="AF29" s="11">
        <f t="shared" si="7"/>
        <v>29</v>
      </c>
      <c r="AG29" s="54" t="s">
        <v>234</v>
      </c>
      <c r="AH29" s="54" t="s">
        <v>234</v>
      </c>
    </row>
    <row r="30" spans="1:34" ht="15.75" customHeight="1" x14ac:dyDescent="0.25">
      <c r="A30" s="8">
        <v>20</v>
      </c>
      <c r="B30" s="54" t="s">
        <v>141</v>
      </c>
      <c r="C30" s="54">
        <v>598</v>
      </c>
      <c r="D30" s="9">
        <v>0</v>
      </c>
      <c r="E30" s="9">
        <v>0</v>
      </c>
      <c r="F30" s="9">
        <v>1</v>
      </c>
      <c r="G30" s="9">
        <v>0</v>
      </c>
      <c r="H30" s="9">
        <v>1</v>
      </c>
      <c r="I30" s="10">
        <f t="shared" si="0"/>
        <v>4</v>
      </c>
      <c r="J30" s="9">
        <v>0</v>
      </c>
      <c r="K30" s="9">
        <v>0</v>
      </c>
      <c r="L30" s="9">
        <v>1</v>
      </c>
      <c r="M30" s="9">
        <v>0</v>
      </c>
      <c r="N30" s="9">
        <v>1</v>
      </c>
      <c r="O30" s="9">
        <v>0</v>
      </c>
      <c r="P30" s="9">
        <v>0</v>
      </c>
      <c r="Q30" s="9">
        <v>1</v>
      </c>
      <c r="R30" s="9">
        <v>1</v>
      </c>
      <c r="S30" s="9">
        <v>0</v>
      </c>
      <c r="T30" s="10">
        <f t="shared" si="1"/>
        <v>12</v>
      </c>
      <c r="U30" s="9">
        <v>1</v>
      </c>
      <c r="V30" s="9">
        <v>1</v>
      </c>
      <c r="W30" s="10">
        <f t="shared" si="2"/>
        <v>15</v>
      </c>
      <c r="X30" s="9">
        <v>0</v>
      </c>
      <c r="Y30" s="10">
        <f t="shared" si="3"/>
        <v>0</v>
      </c>
      <c r="Z30" s="9">
        <v>0</v>
      </c>
      <c r="AA30" s="10">
        <f t="shared" si="4"/>
        <v>0</v>
      </c>
      <c r="AB30" s="9">
        <v>0</v>
      </c>
      <c r="AC30" s="10">
        <f t="shared" si="5"/>
        <v>0</v>
      </c>
      <c r="AD30" s="9">
        <v>0</v>
      </c>
      <c r="AE30" s="10">
        <f t="shared" si="6"/>
        <v>0</v>
      </c>
      <c r="AF30" s="11">
        <f t="shared" si="7"/>
        <v>31</v>
      </c>
      <c r="AG30" s="54" t="s">
        <v>234</v>
      </c>
      <c r="AH30" s="54" t="s">
        <v>234</v>
      </c>
    </row>
    <row r="31" spans="1:34" ht="15.75" customHeight="1" x14ac:dyDescent="0.25">
      <c r="A31" s="8">
        <v>21</v>
      </c>
      <c r="B31" s="54" t="s">
        <v>142</v>
      </c>
      <c r="C31" s="54">
        <v>116</v>
      </c>
      <c r="D31" s="9">
        <v>0</v>
      </c>
      <c r="E31" s="9">
        <v>1</v>
      </c>
      <c r="F31" s="9">
        <v>1</v>
      </c>
      <c r="G31" s="9">
        <v>1</v>
      </c>
      <c r="H31" s="9">
        <v>1</v>
      </c>
      <c r="I31" s="10">
        <f t="shared" si="0"/>
        <v>8</v>
      </c>
      <c r="J31" s="9">
        <v>1</v>
      </c>
      <c r="K31" s="9">
        <v>1</v>
      </c>
      <c r="L31" s="9">
        <v>1</v>
      </c>
      <c r="M31" s="9">
        <v>0</v>
      </c>
      <c r="N31" s="9">
        <v>1</v>
      </c>
      <c r="O31" s="9">
        <v>0</v>
      </c>
      <c r="P31" s="9">
        <v>0</v>
      </c>
      <c r="Q31" s="9">
        <v>1</v>
      </c>
      <c r="R31" s="9">
        <v>1</v>
      </c>
      <c r="S31" s="9">
        <v>1</v>
      </c>
      <c r="T31" s="10">
        <f t="shared" si="1"/>
        <v>21</v>
      </c>
      <c r="U31" s="9">
        <v>1</v>
      </c>
      <c r="V31" s="9">
        <v>1</v>
      </c>
      <c r="W31" s="10">
        <f t="shared" si="2"/>
        <v>15</v>
      </c>
      <c r="X31" s="9">
        <v>0</v>
      </c>
      <c r="Y31" s="10">
        <f t="shared" si="3"/>
        <v>0</v>
      </c>
      <c r="Z31" s="9">
        <v>0</v>
      </c>
      <c r="AA31" s="10">
        <f t="shared" si="4"/>
        <v>0</v>
      </c>
      <c r="AB31" s="9">
        <v>0</v>
      </c>
      <c r="AC31" s="10">
        <f t="shared" si="5"/>
        <v>0</v>
      </c>
      <c r="AD31" s="9">
        <v>1</v>
      </c>
      <c r="AE31" s="10">
        <f t="shared" si="6"/>
        <v>15</v>
      </c>
      <c r="AF31" s="11">
        <f t="shared" si="7"/>
        <v>59</v>
      </c>
      <c r="AG31" s="54" t="s">
        <v>234</v>
      </c>
      <c r="AH31" s="54" t="s">
        <v>234</v>
      </c>
    </row>
    <row r="32" spans="1:34" ht="15.75" customHeight="1" x14ac:dyDescent="0.25">
      <c r="A32" s="8">
        <v>22</v>
      </c>
      <c r="B32" s="54" t="s">
        <v>143</v>
      </c>
      <c r="C32" s="54">
        <v>540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10">
        <f t="shared" si="0"/>
        <v>10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0</v>
      </c>
      <c r="P32" s="9">
        <v>0</v>
      </c>
      <c r="Q32" s="9">
        <v>1</v>
      </c>
      <c r="R32" s="9">
        <v>1</v>
      </c>
      <c r="S32" s="9">
        <v>1</v>
      </c>
      <c r="T32" s="10">
        <f t="shared" si="1"/>
        <v>24</v>
      </c>
      <c r="U32" s="9">
        <v>1</v>
      </c>
      <c r="V32" s="9">
        <v>1</v>
      </c>
      <c r="W32" s="10">
        <f t="shared" si="2"/>
        <v>15</v>
      </c>
      <c r="X32" s="9">
        <v>1</v>
      </c>
      <c r="Y32" s="10">
        <f t="shared" si="3"/>
        <v>10</v>
      </c>
      <c r="Z32" s="9">
        <v>1</v>
      </c>
      <c r="AA32" s="10">
        <f t="shared" si="4"/>
        <v>10</v>
      </c>
      <c r="AB32" s="9">
        <v>1</v>
      </c>
      <c r="AC32" s="10">
        <f t="shared" si="5"/>
        <v>10</v>
      </c>
      <c r="AD32" s="9">
        <v>1</v>
      </c>
      <c r="AE32" s="10">
        <f t="shared" si="6"/>
        <v>15</v>
      </c>
      <c r="AF32" s="11">
        <f t="shared" si="7"/>
        <v>94</v>
      </c>
      <c r="AG32" s="54" t="s">
        <v>234</v>
      </c>
      <c r="AH32" s="54" t="s">
        <v>234</v>
      </c>
    </row>
    <row r="33" spans="1:34" ht="15.75" customHeight="1" x14ac:dyDescent="0.25">
      <c r="A33" s="8">
        <v>23</v>
      </c>
      <c r="B33" s="54" t="s">
        <v>144</v>
      </c>
      <c r="C33" s="54">
        <v>777</v>
      </c>
      <c r="D33" s="9">
        <v>1</v>
      </c>
      <c r="E33" s="9">
        <v>1</v>
      </c>
      <c r="F33" s="9">
        <v>1</v>
      </c>
      <c r="G33" s="9">
        <v>1</v>
      </c>
      <c r="H33" s="9">
        <v>0</v>
      </c>
      <c r="I33" s="10">
        <f t="shared" si="0"/>
        <v>8</v>
      </c>
      <c r="J33" s="9">
        <v>1</v>
      </c>
      <c r="K33" s="9">
        <v>0</v>
      </c>
      <c r="L33" s="9">
        <v>0</v>
      </c>
      <c r="M33" s="9">
        <v>0</v>
      </c>
      <c r="N33" s="9">
        <v>1</v>
      </c>
      <c r="O33" s="9">
        <v>1</v>
      </c>
      <c r="P33" s="9">
        <v>0</v>
      </c>
      <c r="Q33" s="9">
        <v>1</v>
      </c>
      <c r="R33" s="9">
        <v>0</v>
      </c>
      <c r="S33" s="9">
        <v>1</v>
      </c>
      <c r="T33" s="10">
        <f t="shared" si="1"/>
        <v>15</v>
      </c>
      <c r="U33" s="9">
        <v>0</v>
      </c>
      <c r="V33" s="9">
        <v>0</v>
      </c>
      <c r="W33" s="10">
        <f t="shared" si="2"/>
        <v>0</v>
      </c>
      <c r="X33" s="9">
        <v>0</v>
      </c>
      <c r="Y33" s="10">
        <f t="shared" si="3"/>
        <v>0</v>
      </c>
      <c r="Z33" s="9">
        <v>0</v>
      </c>
      <c r="AA33" s="10">
        <f t="shared" si="4"/>
        <v>0</v>
      </c>
      <c r="AB33" s="9">
        <v>0</v>
      </c>
      <c r="AC33" s="10">
        <f t="shared" si="5"/>
        <v>0</v>
      </c>
      <c r="AD33" s="9">
        <v>0</v>
      </c>
      <c r="AE33" s="10">
        <f t="shared" si="6"/>
        <v>0</v>
      </c>
      <c r="AF33" s="11">
        <f t="shared" si="7"/>
        <v>23</v>
      </c>
      <c r="AG33" s="54" t="s">
        <v>234</v>
      </c>
      <c r="AH33" s="54" t="s">
        <v>234</v>
      </c>
    </row>
    <row r="34" spans="1:34" ht="15.75" customHeight="1" x14ac:dyDescent="0.25">
      <c r="A34" s="8">
        <v>24</v>
      </c>
      <c r="B34" s="54" t="s">
        <v>145</v>
      </c>
      <c r="C34" s="54">
        <v>617</v>
      </c>
      <c r="D34" s="9">
        <v>0</v>
      </c>
      <c r="E34" s="9">
        <v>0</v>
      </c>
      <c r="F34" s="9">
        <v>1</v>
      </c>
      <c r="G34" s="9">
        <v>1</v>
      </c>
      <c r="H34" s="9">
        <v>1</v>
      </c>
      <c r="I34" s="10">
        <f t="shared" si="0"/>
        <v>6</v>
      </c>
      <c r="J34" s="9">
        <v>0</v>
      </c>
      <c r="K34" s="9">
        <v>1</v>
      </c>
      <c r="L34" s="9">
        <v>1</v>
      </c>
      <c r="M34" s="9">
        <v>0</v>
      </c>
      <c r="N34" s="9">
        <v>0</v>
      </c>
      <c r="O34" s="9">
        <v>1</v>
      </c>
      <c r="P34" s="9">
        <v>1</v>
      </c>
      <c r="Q34" s="9">
        <v>1</v>
      </c>
      <c r="R34" s="9">
        <v>0</v>
      </c>
      <c r="S34" s="9">
        <v>1</v>
      </c>
      <c r="T34" s="10">
        <f t="shared" si="1"/>
        <v>18</v>
      </c>
      <c r="U34" s="9">
        <v>1</v>
      </c>
      <c r="V34" s="9">
        <v>1</v>
      </c>
      <c r="W34" s="10">
        <f t="shared" si="2"/>
        <v>15</v>
      </c>
      <c r="X34" s="9">
        <v>1</v>
      </c>
      <c r="Y34" s="10">
        <f t="shared" si="3"/>
        <v>10</v>
      </c>
      <c r="Z34" s="9">
        <v>0</v>
      </c>
      <c r="AA34" s="10">
        <f t="shared" si="4"/>
        <v>0</v>
      </c>
      <c r="AB34" s="9">
        <v>1</v>
      </c>
      <c r="AC34" s="10">
        <f t="shared" si="5"/>
        <v>10</v>
      </c>
      <c r="AD34" s="9">
        <v>0</v>
      </c>
      <c r="AE34" s="10">
        <f t="shared" si="6"/>
        <v>0</v>
      </c>
      <c r="AF34" s="11">
        <f t="shared" si="7"/>
        <v>59</v>
      </c>
      <c r="AG34" s="54" t="s">
        <v>234</v>
      </c>
      <c r="AH34" s="54" t="s">
        <v>234</v>
      </c>
    </row>
    <row r="35" spans="1:34" ht="15.75" customHeight="1" x14ac:dyDescent="0.25">
      <c r="A35" s="8">
        <v>25</v>
      </c>
      <c r="B35" s="54" t="s">
        <v>146</v>
      </c>
      <c r="C35" s="54">
        <v>644</v>
      </c>
      <c r="D35" s="9">
        <v>0</v>
      </c>
      <c r="E35" s="9">
        <v>0</v>
      </c>
      <c r="F35" s="9">
        <v>1</v>
      </c>
      <c r="G35" s="9">
        <v>1</v>
      </c>
      <c r="H35" s="9">
        <v>1</v>
      </c>
      <c r="I35" s="10">
        <f t="shared" si="0"/>
        <v>6</v>
      </c>
      <c r="J35" s="9">
        <v>0</v>
      </c>
      <c r="K35" s="9">
        <v>1</v>
      </c>
      <c r="L35" s="9">
        <v>1</v>
      </c>
      <c r="M35" s="9">
        <v>0</v>
      </c>
      <c r="N35" s="9">
        <v>1</v>
      </c>
      <c r="O35" s="9">
        <v>0</v>
      </c>
      <c r="P35" s="9">
        <v>1</v>
      </c>
      <c r="Q35" s="9">
        <v>1</v>
      </c>
      <c r="R35" s="9">
        <v>1</v>
      </c>
      <c r="S35" s="9">
        <v>1</v>
      </c>
      <c r="T35" s="10">
        <f t="shared" si="1"/>
        <v>21</v>
      </c>
      <c r="U35" s="9">
        <v>0</v>
      </c>
      <c r="V35" s="9">
        <v>0</v>
      </c>
      <c r="W35" s="10">
        <f t="shared" si="2"/>
        <v>0</v>
      </c>
      <c r="X35" s="9">
        <v>1</v>
      </c>
      <c r="Y35" s="10">
        <f t="shared" si="3"/>
        <v>10</v>
      </c>
      <c r="Z35" s="9">
        <v>1</v>
      </c>
      <c r="AA35" s="10">
        <f t="shared" si="4"/>
        <v>10</v>
      </c>
      <c r="AB35" s="9">
        <v>1</v>
      </c>
      <c r="AC35" s="10">
        <f t="shared" si="5"/>
        <v>10</v>
      </c>
      <c r="AD35" s="9">
        <v>0</v>
      </c>
      <c r="AE35" s="10">
        <f t="shared" si="6"/>
        <v>0</v>
      </c>
      <c r="AF35" s="11">
        <f t="shared" si="7"/>
        <v>57</v>
      </c>
      <c r="AG35" s="54" t="s">
        <v>234</v>
      </c>
      <c r="AH35" s="54" t="s">
        <v>234</v>
      </c>
    </row>
    <row r="36" spans="1:34" ht="15.75" customHeight="1" x14ac:dyDescent="0.25">
      <c r="A36" s="8">
        <v>26</v>
      </c>
      <c r="B36" s="54" t="s">
        <v>147</v>
      </c>
      <c r="C36" s="54">
        <v>644</v>
      </c>
      <c r="D36" s="9">
        <v>0</v>
      </c>
      <c r="E36" s="9">
        <v>0</v>
      </c>
      <c r="F36" s="9">
        <v>1</v>
      </c>
      <c r="G36" s="9">
        <v>1</v>
      </c>
      <c r="H36" s="9">
        <v>1</v>
      </c>
      <c r="I36" s="10">
        <f t="shared" si="0"/>
        <v>6</v>
      </c>
      <c r="J36" s="9">
        <v>0</v>
      </c>
      <c r="K36" s="9">
        <v>1</v>
      </c>
      <c r="L36" s="9">
        <v>1</v>
      </c>
      <c r="M36" s="9">
        <v>0</v>
      </c>
      <c r="N36" s="9">
        <v>1</v>
      </c>
      <c r="O36" s="9">
        <v>0</v>
      </c>
      <c r="P36" s="9">
        <v>0</v>
      </c>
      <c r="Q36" s="9">
        <v>1</v>
      </c>
      <c r="R36" s="9">
        <v>1</v>
      </c>
      <c r="S36" s="9">
        <v>1</v>
      </c>
      <c r="T36" s="10">
        <f t="shared" si="1"/>
        <v>18</v>
      </c>
      <c r="U36" s="9">
        <v>1</v>
      </c>
      <c r="V36" s="9">
        <v>1</v>
      </c>
      <c r="W36" s="10">
        <f t="shared" si="2"/>
        <v>15</v>
      </c>
      <c r="X36" s="9">
        <v>0</v>
      </c>
      <c r="Y36" s="10">
        <f t="shared" si="3"/>
        <v>0</v>
      </c>
      <c r="Z36" s="9">
        <v>0</v>
      </c>
      <c r="AA36" s="10">
        <f t="shared" si="4"/>
        <v>0</v>
      </c>
      <c r="AB36" s="9">
        <v>0</v>
      </c>
      <c r="AC36" s="10">
        <f t="shared" si="5"/>
        <v>0</v>
      </c>
      <c r="AD36" s="9">
        <v>0</v>
      </c>
      <c r="AE36" s="10">
        <f t="shared" si="6"/>
        <v>0</v>
      </c>
      <c r="AF36" s="11">
        <f t="shared" si="7"/>
        <v>39</v>
      </c>
      <c r="AG36" s="54" t="s">
        <v>234</v>
      </c>
      <c r="AH36" s="54" t="s">
        <v>234</v>
      </c>
    </row>
    <row r="37" spans="1:34" ht="15.75" customHeight="1" x14ac:dyDescent="0.25">
      <c r="A37" s="8">
        <v>27</v>
      </c>
      <c r="B37" s="54" t="s">
        <v>148</v>
      </c>
      <c r="C37" s="54">
        <v>617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10">
        <f t="shared" si="0"/>
        <v>10</v>
      </c>
      <c r="J37" s="9">
        <v>0</v>
      </c>
      <c r="K37" s="9">
        <v>1</v>
      </c>
      <c r="L37" s="9">
        <v>1</v>
      </c>
      <c r="M37" s="9">
        <v>0</v>
      </c>
      <c r="N37" s="9">
        <v>0</v>
      </c>
      <c r="O37" s="9">
        <v>0</v>
      </c>
      <c r="P37" s="9">
        <v>0</v>
      </c>
      <c r="Q37" s="9">
        <v>1</v>
      </c>
      <c r="R37" s="9">
        <v>1</v>
      </c>
      <c r="S37" s="9">
        <v>0</v>
      </c>
      <c r="T37" s="10">
        <f t="shared" si="1"/>
        <v>12</v>
      </c>
      <c r="U37" s="9">
        <v>0</v>
      </c>
      <c r="V37" s="9">
        <v>0</v>
      </c>
      <c r="W37" s="10">
        <f t="shared" si="2"/>
        <v>0</v>
      </c>
      <c r="X37" s="9">
        <v>1</v>
      </c>
      <c r="Y37" s="10">
        <f t="shared" si="3"/>
        <v>10</v>
      </c>
      <c r="Z37" s="9">
        <v>1</v>
      </c>
      <c r="AA37" s="10">
        <f t="shared" si="4"/>
        <v>10</v>
      </c>
      <c r="AB37" s="9">
        <v>1</v>
      </c>
      <c r="AC37" s="10">
        <f t="shared" si="5"/>
        <v>10</v>
      </c>
      <c r="AD37" s="9">
        <v>0</v>
      </c>
      <c r="AE37" s="10">
        <f t="shared" si="6"/>
        <v>0</v>
      </c>
      <c r="AF37" s="11">
        <f t="shared" si="7"/>
        <v>52</v>
      </c>
      <c r="AG37" s="54" t="s">
        <v>234</v>
      </c>
      <c r="AH37" s="54" t="s">
        <v>234</v>
      </c>
    </row>
    <row r="38" spans="1:34" ht="15.75" customHeight="1" x14ac:dyDescent="0.25">
      <c r="A38" s="8">
        <v>28</v>
      </c>
      <c r="B38" s="54" t="s">
        <v>149</v>
      </c>
      <c r="C38" s="54">
        <v>644</v>
      </c>
      <c r="D38" s="9">
        <v>1</v>
      </c>
      <c r="E38" s="9">
        <v>0</v>
      </c>
      <c r="F38" s="9">
        <v>1</v>
      </c>
      <c r="G38" s="9">
        <v>1</v>
      </c>
      <c r="H38" s="9">
        <v>1</v>
      </c>
      <c r="I38" s="10">
        <f t="shared" si="0"/>
        <v>8</v>
      </c>
      <c r="J38" s="9">
        <v>1</v>
      </c>
      <c r="K38" s="9">
        <v>1</v>
      </c>
      <c r="L38" s="9">
        <v>1</v>
      </c>
      <c r="M38" s="9">
        <v>0</v>
      </c>
      <c r="N38" s="9">
        <v>1</v>
      </c>
      <c r="O38" s="9">
        <v>0</v>
      </c>
      <c r="P38" s="9">
        <v>0</v>
      </c>
      <c r="Q38" s="9">
        <v>1</v>
      </c>
      <c r="R38" s="9">
        <v>1</v>
      </c>
      <c r="S38" s="9">
        <v>0</v>
      </c>
      <c r="T38" s="10">
        <f t="shared" si="1"/>
        <v>18</v>
      </c>
      <c r="U38" s="9">
        <v>0</v>
      </c>
      <c r="V38" s="9">
        <v>1</v>
      </c>
      <c r="W38" s="10">
        <f t="shared" si="2"/>
        <v>10</v>
      </c>
      <c r="X38" s="9">
        <v>1</v>
      </c>
      <c r="Y38" s="10">
        <f t="shared" si="3"/>
        <v>10</v>
      </c>
      <c r="Z38" s="9">
        <v>1</v>
      </c>
      <c r="AA38" s="10">
        <f t="shared" si="4"/>
        <v>10</v>
      </c>
      <c r="AB38" s="9">
        <v>1</v>
      </c>
      <c r="AC38" s="10">
        <f t="shared" si="5"/>
        <v>10</v>
      </c>
      <c r="AD38" s="9">
        <v>0</v>
      </c>
      <c r="AE38" s="10">
        <f t="shared" si="6"/>
        <v>0</v>
      </c>
      <c r="AF38" s="11">
        <f t="shared" si="7"/>
        <v>66</v>
      </c>
      <c r="AG38" s="54" t="s">
        <v>234</v>
      </c>
      <c r="AH38" s="54" t="s">
        <v>234</v>
      </c>
    </row>
    <row r="39" spans="1:34" ht="15.75" customHeight="1" x14ac:dyDescent="0.25">
      <c r="A39" s="8">
        <v>29</v>
      </c>
      <c r="B39" s="54" t="s">
        <v>150</v>
      </c>
      <c r="C39" s="54">
        <v>617</v>
      </c>
      <c r="D39" s="9">
        <v>0</v>
      </c>
      <c r="E39" s="9">
        <v>0</v>
      </c>
      <c r="F39" s="9">
        <v>0</v>
      </c>
      <c r="G39" s="9">
        <v>0</v>
      </c>
      <c r="H39" s="9">
        <v>1</v>
      </c>
      <c r="I39" s="10">
        <f t="shared" si="0"/>
        <v>2</v>
      </c>
      <c r="J39" s="9">
        <v>0</v>
      </c>
      <c r="K39" s="9">
        <v>1</v>
      </c>
      <c r="L39" s="9">
        <v>1</v>
      </c>
      <c r="M39" s="9">
        <v>0</v>
      </c>
      <c r="N39" s="9">
        <v>1</v>
      </c>
      <c r="O39" s="9">
        <v>0</v>
      </c>
      <c r="P39" s="9">
        <v>1</v>
      </c>
      <c r="Q39" s="9">
        <v>1</v>
      </c>
      <c r="R39" s="9">
        <v>1</v>
      </c>
      <c r="S39" s="9">
        <v>1</v>
      </c>
      <c r="T39" s="10">
        <f t="shared" si="1"/>
        <v>21</v>
      </c>
      <c r="U39" s="9">
        <v>1</v>
      </c>
      <c r="V39" s="9">
        <v>0</v>
      </c>
      <c r="W39" s="10">
        <f t="shared" si="2"/>
        <v>5</v>
      </c>
      <c r="X39" s="9">
        <v>0</v>
      </c>
      <c r="Y39" s="10">
        <f t="shared" si="3"/>
        <v>0</v>
      </c>
      <c r="Z39" s="9">
        <v>0</v>
      </c>
      <c r="AA39" s="10">
        <f t="shared" si="4"/>
        <v>0</v>
      </c>
      <c r="AB39" s="9">
        <v>1</v>
      </c>
      <c r="AC39" s="10">
        <f t="shared" si="5"/>
        <v>10</v>
      </c>
      <c r="AD39" s="9">
        <v>1</v>
      </c>
      <c r="AE39" s="10">
        <f t="shared" si="6"/>
        <v>15</v>
      </c>
      <c r="AF39" s="11">
        <f t="shared" si="7"/>
        <v>53</v>
      </c>
      <c r="AG39" s="54" t="s">
        <v>234</v>
      </c>
      <c r="AH39" s="54" t="s">
        <v>234</v>
      </c>
    </row>
    <row r="40" spans="1:34" ht="15.75" customHeight="1" x14ac:dyDescent="0.25">
      <c r="A40" s="8">
        <v>30</v>
      </c>
      <c r="B40" s="54" t="s">
        <v>151</v>
      </c>
      <c r="C40" s="54">
        <v>617</v>
      </c>
      <c r="D40" s="9">
        <v>0</v>
      </c>
      <c r="E40" s="9">
        <v>0</v>
      </c>
      <c r="F40" s="9">
        <v>1</v>
      </c>
      <c r="G40" s="9">
        <v>0</v>
      </c>
      <c r="H40" s="9">
        <v>1</v>
      </c>
      <c r="I40" s="10">
        <f t="shared" si="0"/>
        <v>4</v>
      </c>
      <c r="J40" s="9">
        <v>0</v>
      </c>
      <c r="K40" s="9">
        <v>1</v>
      </c>
      <c r="L40" s="9">
        <v>1</v>
      </c>
      <c r="M40" s="9">
        <v>0</v>
      </c>
      <c r="N40" s="9">
        <v>1</v>
      </c>
      <c r="O40" s="9">
        <v>0</v>
      </c>
      <c r="P40" s="9">
        <v>0</v>
      </c>
      <c r="Q40" s="9">
        <v>1</v>
      </c>
      <c r="R40" s="9">
        <v>1</v>
      </c>
      <c r="S40" s="9">
        <v>0</v>
      </c>
      <c r="T40" s="10">
        <f t="shared" si="1"/>
        <v>15</v>
      </c>
      <c r="U40" s="9">
        <v>1</v>
      </c>
      <c r="V40" s="9">
        <v>1</v>
      </c>
      <c r="W40" s="10">
        <f t="shared" si="2"/>
        <v>15</v>
      </c>
      <c r="X40" s="9">
        <v>0</v>
      </c>
      <c r="Y40" s="10">
        <f t="shared" si="3"/>
        <v>0</v>
      </c>
      <c r="Z40" s="9">
        <v>1</v>
      </c>
      <c r="AA40" s="10">
        <f t="shared" si="4"/>
        <v>10</v>
      </c>
      <c r="AB40" s="9">
        <v>1</v>
      </c>
      <c r="AC40" s="10">
        <f t="shared" si="5"/>
        <v>10</v>
      </c>
      <c r="AD40" s="9">
        <v>1</v>
      </c>
      <c r="AE40" s="10">
        <f t="shared" si="6"/>
        <v>15</v>
      </c>
      <c r="AF40" s="11">
        <f t="shared" si="7"/>
        <v>69</v>
      </c>
      <c r="AG40" s="54" t="s">
        <v>234</v>
      </c>
      <c r="AH40" s="54" t="s">
        <v>234</v>
      </c>
    </row>
    <row r="41" spans="1:34" ht="15.75" customHeight="1" x14ac:dyDescent="0.25">
      <c r="A41" s="8">
        <v>31</v>
      </c>
      <c r="B41" s="54" t="s">
        <v>152</v>
      </c>
      <c r="C41" s="54">
        <v>644</v>
      </c>
      <c r="D41" s="9">
        <v>0</v>
      </c>
      <c r="E41" s="9">
        <v>0</v>
      </c>
      <c r="F41" s="9">
        <v>1</v>
      </c>
      <c r="G41" s="9">
        <v>1</v>
      </c>
      <c r="H41" s="9">
        <v>1</v>
      </c>
      <c r="I41" s="10">
        <f t="shared" si="0"/>
        <v>6</v>
      </c>
      <c r="J41" s="9">
        <v>0</v>
      </c>
      <c r="K41" s="9">
        <v>1</v>
      </c>
      <c r="L41" s="9">
        <v>1</v>
      </c>
      <c r="M41" s="9">
        <v>1</v>
      </c>
      <c r="N41" s="9">
        <v>1</v>
      </c>
      <c r="O41" s="9">
        <v>0</v>
      </c>
      <c r="P41" s="9">
        <v>1</v>
      </c>
      <c r="Q41" s="9">
        <v>1</v>
      </c>
      <c r="R41" s="9">
        <v>0</v>
      </c>
      <c r="S41" s="9">
        <v>0</v>
      </c>
      <c r="T41" s="10">
        <f t="shared" si="1"/>
        <v>18</v>
      </c>
      <c r="U41" s="9">
        <v>1</v>
      </c>
      <c r="V41" s="9">
        <v>1</v>
      </c>
      <c r="W41" s="10">
        <f t="shared" si="2"/>
        <v>15</v>
      </c>
      <c r="X41" s="9">
        <v>0</v>
      </c>
      <c r="Y41" s="10">
        <f t="shared" si="3"/>
        <v>0</v>
      </c>
      <c r="Z41" s="9">
        <v>1</v>
      </c>
      <c r="AA41" s="10">
        <f t="shared" si="4"/>
        <v>10</v>
      </c>
      <c r="AB41" s="9">
        <v>1</v>
      </c>
      <c r="AC41" s="10">
        <f t="shared" si="5"/>
        <v>10</v>
      </c>
      <c r="AD41" s="9">
        <v>0</v>
      </c>
      <c r="AE41" s="10">
        <f t="shared" si="6"/>
        <v>0</v>
      </c>
      <c r="AF41" s="11">
        <f t="shared" si="7"/>
        <v>59</v>
      </c>
      <c r="AG41" s="54" t="s">
        <v>234</v>
      </c>
      <c r="AH41" s="54" t="s">
        <v>234</v>
      </c>
    </row>
    <row r="42" spans="1:34" ht="15.75" customHeight="1" x14ac:dyDescent="0.25">
      <c r="A42" s="8">
        <v>32</v>
      </c>
      <c r="B42" s="54" t="s">
        <v>153</v>
      </c>
      <c r="C42" s="54">
        <v>116</v>
      </c>
      <c r="D42" s="9">
        <v>1</v>
      </c>
      <c r="E42" s="9">
        <v>0</v>
      </c>
      <c r="F42" s="9">
        <v>1</v>
      </c>
      <c r="G42" s="9">
        <v>0</v>
      </c>
      <c r="H42" s="9">
        <v>1</v>
      </c>
      <c r="I42" s="10">
        <f t="shared" si="0"/>
        <v>6</v>
      </c>
      <c r="J42" s="9">
        <v>0</v>
      </c>
      <c r="K42" s="9">
        <v>1</v>
      </c>
      <c r="L42" s="9">
        <v>1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1</v>
      </c>
      <c r="S42" s="9">
        <v>1</v>
      </c>
      <c r="T42" s="10">
        <f t="shared" si="1"/>
        <v>15</v>
      </c>
      <c r="U42" s="9">
        <v>0</v>
      </c>
      <c r="V42" s="9">
        <v>0</v>
      </c>
      <c r="W42" s="10">
        <f t="shared" si="2"/>
        <v>0</v>
      </c>
      <c r="X42" s="9">
        <v>0</v>
      </c>
      <c r="Y42" s="10">
        <f t="shared" si="3"/>
        <v>0</v>
      </c>
      <c r="Z42" s="9">
        <v>0</v>
      </c>
      <c r="AA42" s="10">
        <f t="shared" si="4"/>
        <v>0</v>
      </c>
      <c r="AB42" s="9">
        <v>0</v>
      </c>
      <c r="AC42" s="10">
        <f t="shared" si="5"/>
        <v>0</v>
      </c>
      <c r="AD42" s="9">
        <v>0</v>
      </c>
      <c r="AE42" s="10">
        <f t="shared" si="6"/>
        <v>0</v>
      </c>
      <c r="AF42" s="11">
        <f t="shared" si="7"/>
        <v>21</v>
      </c>
      <c r="AG42" s="54" t="s">
        <v>234</v>
      </c>
      <c r="AH42" s="54" t="s">
        <v>234</v>
      </c>
    </row>
    <row r="43" spans="1:34" ht="15.75" customHeight="1" x14ac:dyDescent="0.25">
      <c r="A43" s="8">
        <v>33</v>
      </c>
      <c r="B43" s="54" t="s">
        <v>154</v>
      </c>
      <c r="C43" s="54">
        <v>777</v>
      </c>
      <c r="D43" s="9">
        <v>1</v>
      </c>
      <c r="E43" s="9">
        <v>1</v>
      </c>
      <c r="F43" s="9">
        <v>1</v>
      </c>
      <c r="G43" s="9">
        <v>1</v>
      </c>
      <c r="H43" s="9">
        <v>1</v>
      </c>
      <c r="I43" s="10">
        <f t="shared" si="0"/>
        <v>10</v>
      </c>
      <c r="J43" s="9">
        <v>0</v>
      </c>
      <c r="K43" s="9">
        <v>1</v>
      </c>
      <c r="L43" s="9">
        <v>1</v>
      </c>
      <c r="M43" s="9">
        <v>0</v>
      </c>
      <c r="N43" s="9">
        <v>1</v>
      </c>
      <c r="O43" s="9">
        <v>0</v>
      </c>
      <c r="P43" s="9">
        <v>0</v>
      </c>
      <c r="Q43" s="9">
        <v>1</v>
      </c>
      <c r="R43" s="9">
        <v>1</v>
      </c>
      <c r="S43" s="9">
        <v>1</v>
      </c>
      <c r="T43" s="10">
        <f t="shared" si="1"/>
        <v>18</v>
      </c>
      <c r="U43" s="9">
        <v>0</v>
      </c>
      <c r="V43" s="9">
        <v>1</v>
      </c>
      <c r="W43" s="10">
        <f t="shared" si="2"/>
        <v>10</v>
      </c>
      <c r="X43" s="9">
        <v>0</v>
      </c>
      <c r="Y43" s="10">
        <f t="shared" si="3"/>
        <v>0</v>
      </c>
      <c r="Z43" s="9">
        <v>0</v>
      </c>
      <c r="AA43" s="10">
        <f t="shared" si="4"/>
        <v>0</v>
      </c>
      <c r="AB43" s="9">
        <v>1</v>
      </c>
      <c r="AC43" s="10">
        <f t="shared" si="5"/>
        <v>10</v>
      </c>
      <c r="AD43" s="9">
        <v>1</v>
      </c>
      <c r="AE43" s="10">
        <f t="shared" si="6"/>
        <v>15</v>
      </c>
      <c r="AF43" s="11">
        <f t="shared" si="7"/>
        <v>63</v>
      </c>
      <c r="AG43" s="54" t="s">
        <v>234</v>
      </c>
      <c r="AH43" s="54" t="s">
        <v>234</v>
      </c>
    </row>
    <row r="44" spans="1:34" ht="15.75" customHeight="1" x14ac:dyDescent="0.25">
      <c r="A44" s="8">
        <v>34</v>
      </c>
      <c r="B44" s="54" t="s">
        <v>155</v>
      </c>
      <c r="C44" s="54">
        <v>617</v>
      </c>
      <c r="D44" s="9">
        <v>0</v>
      </c>
      <c r="E44" s="9">
        <v>0</v>
      </c>
      <c r="F44" s="9">
        <v>1</v>
      </c>
      <c r="G44" s="9">
        <v>1</v>
      </c>
      <c r="H44" s="9">
        <v>1</v>
      </c>
      <c r="I44" s="10">
        <f t="shared" si="0"/>
        <v>6</v>
      </c>
      <c r="J44" s="9">
        <v>0</v>
      </c>
      <c r="K44" s="9">
        <v>1</v>
      </c>
      <c r="L44" s="9">
        <v>1</v>
      </c>
      <c r="M44" s="9">
        <v>0</v>
      </c>
      <c r="N44" s="9">
        <v>1</v>
      </c>
      <c r="O44" s="9">
        <v>1</v>
      </c>
      <c r="P44" s="9">
        <v>0</v>
      </c>
      <c r="Q44" s="9">
        <v>1</v>
      </c>
      <c r="R44" s="9">
        <v>1</v>
      </c>
      <c r="S44" s="9">
        <v>0</v>
      </c>
      <c r="T44" s="10">
        <f t="shared" si="1"/>
        <v>18</v>
      </c>
      <c r="U44" s="9">
        <v>1</v>
      </c>
      <c r="V44" s="9">
        <v>1</v>
      </c>
      <c r="W44" s="10">
        <f t="shared" si="2"/>
        <v>15</v>
      </c>
      <c r="X44" s="9">
        <v>0</v>
      </c>
      <c r="Y44" s="10">
        <f t="shared" si="3"/>
        <v>0</v>
      </c>
      <c r="Z44" s="9">
        <v>0</v>
      </c>
      <c r="AA44" s="10">
        <f t="shared" si="4"/>
        <v>0</v>
      </c>
      <c r="AB44" s="9">
        <v>1</v>
      </c>
      <c r="AC44" s="10">
        <f t="shared" si="5"/>
        <v>10</v>
      </c>
      <c r="AD44" s="9">
        <v>0</v>
      </c>
      <c r="AE44" s="10">
        <f t="shared" si="6"/>
        <v>0</v>
      </c>
      <c r="AF44" s="11">
        <f t="shared" si="7"/>
        <v>49</v>
      </c>
      <c r="AG44" s="54" t="s">
        <v>234</v>
      </c>
      <c r="AH44" s="54" t="s">
        <v>234</v>
      </c>
    </row>
    <row r="45" spans="1:34" ht="15.75" customHeight="1" x14ac:dyDescent="0.25">
      <c r="A45" s="8">
        <v>35</v>
      </c>
      <c r="B45" s="54" t="s">
        <v>156</v>
      </c>
      <c r="C45" s="54">
        <v>617</v>
      </c>
      <c r="D45" s="9">
        <v>1</v>
      </c>
      <c r="E45" s="9">
        <v>0</v>
      </c>
      <c r="F45" s="9">
        <v>0</v>
      </c>
      <c r="G45" s="9">
        <v>0</v>
      </c>
      <c r="H45" s="9">
        <v>0</v>
      </c>
      <c r="I45" s="10">
        <f t="shared" si="0"/>
        <v>2</v>
      </c>
      <c r="J45" s="9">
        <v>0</v>
      </c>
      <c r="K45" s="9">
        <v>1</v>
      </c>
      <c r="L45" s="9">
        <v>1</v>
      </c>
      <c r="M45" s="9">
        <v>0</v>
      </c>
      <c r="N45" s="9">
        <v>1</v>
      </c>
      <c r="O45" s="9">
        <v>0</v>
      </c>
      <c r="P45" s="9">
        <v>0</v>
      </c>
      <c r="Q45" s="9">
        <v>1</v>
      </c>
      <c r="R45" s="9">
        <v>1</v>
      </c>
      <c r="S45" s="9">
        <v>1</v>
      </c>
      <c r="T45" s="10">
        <f t="shared" si="1"/>
        <v>18</v>
      </c>
      <c r="U45" s="9">
        <v>0</v>
      </c>
      <c r="V45" s="9">
        <v>1</v>
      </c>
      <c r="W45" s="10">
        <f t="shared" si="2"/>
        <v>10</v>
      </c>
      <c r="X45" s="9">
        <v>0</v>
      </c>
      <c r="Y45" s="10">
        <f t="shared" si="3"/>
        <v>0</v>
      </c>
      <c r="Z45" s="9">
        <v>0</v>
      </c>
      <c r="AA45" s="10">
        <f t="shared" si="4"/>
        <v>0</v>
      </c>
      <c r="AB45" s="9">
        <v>0</v>
      </c>
      <c r="AC45" s="10">
        <f t="shared" si="5"/>
        <v>0</v>
      </c>
      <c r="AD45" s="9">
        <v>1</v>
      </c>
      <c r="AE45" s="10">
        <f t="shared" si="6"/>
        <v>15</v>
      </c>
      <c r="AF45" s="11">
        <f t="shared" si="7"/>
        <v>45</v>
      </c>
      <c r="AG45" s="54" t="s">
        <v>234</v>
      </c>
      <c r="AH45" s="54" t="s">
        <v>234</v>
      </c>
    </row>
    <row r="46" spans="1:34" ht="15.75" customHeight="1" x14ac:dyDescent="0.25">
      <c r="A46" s="8">
        <v>36</v>
      </c>
      <c r="B46" s="54" t="s">
        <v>157</v>
      </c>
      <c r="C46" s="54" t="s">
        <v>232</v>
      </c>
      <c r="D46" s="9">
        <v>0</v>
      </c>
      <c r="E46" s="9">
        <v>0</v>
      </c>
      <c r="F46" s="9">
        <v>1</v>
      </c>
      <c r="G46" s="9">
        <v>1</v>
      </c>
      <c r="H46" s="9">
        <v>1</v>
      </c>
      <c r="I46" s="10">
        <f t="shared" si="0"/>
        <v>6</v>
      </c>
      <c r="J46" s="9">
        <v>0</v>
      </c>
      <c r="K46" s="9">
        <v>0</v>
      </c>
      <c r="L46" s="9">
        <v>1</v>
      </c>
      <c r="M46" s="9">
        <v>0</v>
      </c>
      <c r="N46" s="9">
        <v>1</v>
      </c>
      <c r="O46" s="9">
        <v>1</v>
      </c>
      <c r="P46" s="9">
        <v>0</v>
      </c>
      <c r="Q46" s="9">
        <v>1</v>
      </c>
      <c r="R46" s="9">
        <v>1</v>
      </c>
      <c r="S46" s="9">
        <v>0</v>
      </c>
      <c r="T46" s="10">
        <f t="shared" si="1"/>
        <v>15</v>
      </c>
      <c r="U46" s="9">
        <v>0</v>
      </c>
      <c r="V46" s="9">
        <v>0</v>
      </c>
      <c r="W46" s="10">
        <f t="shared" si="2"/>
        <v>0</v>
      </c>
      <c r="X46" s="9">
        <v>0</v>
      </c>
      <c r="Y46" s="10">
        <f t="shared" si="3"/>
        <v>0</v>
      </c>
      <c r="Z46" s="9">
        <v>0</v>
      </c>
      <c r="AA46" s="10">
        <f t="shared" si="4"/>
        <v>0</v>
      </c>
      <c r="AB46" s="9">
        <v>0</v>
      </c>
      <c r="AC46" s="10">
        <f t="shared" si="5"/>
        <v>0</v>
      </c>
      <c r="AD46" s="9">
        <v>0</v>
      </c>
      <c r="AE46" s="10">
        <f t="shared" si="6"/>
        <v>0</v>
      </c>
      <c r="AF46" s="11">
        <f t="shared" si="7"/>
        <v>21</v>
      </c>
      <c r="AG46" s="54" t="s">
        <v>234</v>
      </c>
      <c r="AH46" s="54" t="s">
        <v>234</v>
      </c>
    </row>
    <row r="47" spans="1:34" ht="15.75" customHeight="1" x14ac:dyDescent="0.25">
      <c r="A47" s="8">
        <v>37</v>
      </c>
      <c r="B47" s="54" t="s">
        <v>158</v>
      </c>
      <c r="C47" s="54">
        <v>644</v>
      </c>
      <c r="D47" s="9">
        <v>0</v>
      </c>
      <c r="E47" s="9">
        <v>0</v>
      </c>
      <c r="F47" s="9">
        <v>1</v>
      </c>
      <c r="G47" s="9">
        <v>1</v>
      </c>
      <c r="H47" s="9">
        <v>1</v>
      </c>
      <c r="I47" s="10">
        <f t="shared" si="0"/>
        <v>6</v>
      </c>
      <c r="J47" s="9">
        <v>1</v>
      </c>
      <c r="K47" s="9">
        <v>1</v>
      </c>
      <c r="L47" s="9">
        <v>1</v>
      </c>
      <c r="M47" s="9">
        <v>0</v>
      </c>
      <c r="N47" s="9">
        <v>0</v>
      </c>
      <c r="O47" s="9">
        <v>0</v>
      </c>
      <c r="P47" s="9">
        <v>0</v>
      </c>
      <c r="Q47" s="9">
        <v>1</v>
      </c>
      <c r="R47" s="9">
        <v>1</v>
      </c>
      <c r="S47" s="9">
        <v>0</v>
      </c>
      <c r="T47" s="10">
        <f t="shared" si="1"/>
        <v>15</v>
      </c>
      <c r="U47" s="9">
        <v>1</v>
      </c>
      <c r="V47" s="9">
        <v>1</v>
      </c>
      <c r="W47" s="10">
        <f t="shared" si="2"/>
        <v>15</v>
      </c>
      <c r="X47" s="9">
        <v>1</v>
      </c>
      <c r="Y47" s="10">
        <f t="shared" si="3"/>
        <v>10</v>
      </c>
      <c r="Z47" s="9">
        <v>1</v>
      </c>
      <c r="AA47" s="10">
        <f t="shared" si="4"/>
        <v>10</v>
      </c>
      <c r="AB47" s="9">
        <v>1</v>
      </c>
      <c r="AC47" s="10">
        <f t="shared" si="5"/>
        <v>10</v>
      </c>
      <c r="AD47" s="9">
        <v>1</v>
      </c>
      <c r="AE47" s="10">
        <f t="shared" si="6"/>
        <v>15</v>
      </c>
      <c r="AF47" s="11">
        <f t="shared" si="7"/>
        <v>81</v>
      </c>
      <c r="AG47" s="54" t="s">
        <v>234</v>
      </c>
      <c r="AH47" s="54" t="s">
        <v>234</v>
      </c>
    </row>
    <row r="48" spans="1:34" ht="15.75" customHeight="1" x14ac:dyDescent="0.25">
      <c r="A48" s="8">
        <v>38</v>
      </c>
      <c r="B48" s="54" t="s">
        <v>159</v>
      </c>
      <c r="C48" s="54">
        <v>617</v>
      </c>
      <c r="D48" s="9">
        <v>1</v>
      </c>
      <c r="E48" s="9">
        <v>0</v>
      </c>
      <c r="F48" s="9">
        <v>1</v>
      </c>
      <c r="G48" s="9">
        <v>1</v>
      </c>
      <c r="H48" s="9">
        <v>1</v>
      </c>
      <c r="I48" s="10">
        <f t="shared" si="0"/>
        <v>8</v>
      </c>
      <c r="J48" s="9">
        <v>0</v>
      </c>
      <c r="K48" s="9">
        <v>1</v>
      </c>
      <c r="L48" s="9">
        <v>1</v>
      </c>
      <c r="M48" s="9">
        <v>0</v>
      </c>
      <c r="N48" s="9">
        <v>1</v>
      </c>
      <c r="O48" s="9">
        <v>0</v>
      </c>
      <c r="P48" s="9">
        <v>0</v>
      </c>
      <c r="Q48" s="9">
        <v>1</v>
      </c>
      <c r="R48" s="9">
        <v>1</v>
      </c>
      <c r="S48" s="9">
        <v>0</v>
      </c>
      <c r="T48" s="10">
        <f t="shared" si="1"/>
        <v>15</v>
      </c>
      <c r="U48" s="9">
        <v>0</v>
      </c>
      <c r="V48" s="9">
        <v>0</v>
      </c>
      <c r="W48" s="10">
        <f t="shared" si="2"/>
        <v>0</v>
      </c>
      <c r="X48" s="9">
        <v>1</v>
      </c>
      <c r="Y48" s="10">
        <f t="shared" si="3"/>
        <v>10</v>
      </c>
      <c r="Z48" s="9">
        <v>1</v>
      </c>
      <c r="AA48" s="10">
        <f t="shared" si="4"/>
        <v>10</v>
      </c>
      <c r="AB48" s="9">
        <v>1</v>
      </c>
      <c r="AC48" s="10">
        <f t="shared" si="5"/>
        <v>10</v>
      </c>
      <c r="AD48" s="9">
        <v>1</v>
      </c>
      <c r="AE48" s="10">
        <f t="shared" si="6"/>
        <v>15</v>
      </c>
      <c r="AF48" s="11">
        <f t="shared" si="7"/>
        <v>68</v>
      </c>
      <c r="AG48" s="54" t="s">
        <v>234</v>
      </c>
      <c r="AH48" s="54" t="s">
        <v>234</v>
      </c>
    </row>
    <row r="49" spans="1:34" ht="15.75" customHeight="1" x14ac:dyDescent="0.25">
      <c r="A49" s="8">
        <v>39</v>
      </c>
      <c r="B49" s="54" t="s">
        <v>160</v>
      </c>
      <c r="C49" s="54">
        <v>617</v>
      </c>
      <c r="D49" s="9">
        <v>1</v>
      </c>
      <c r="E49" s="9">
        <v>1</v>
      </c>
      <c r="F49" s="9">
        <v>0</v>
      </c>
      <c r="G49" s="9">
        <v>1</v>
      </c>
      <c r="H49" s="9">
        <v>1</v>
      </c>
      <c r="I49" s="10">
        <f t="shared" si="0"/>
        <v>8</v>
      </c>
      <c r="J49" s="9">
        <v>0</v>
      </c>
      <c r="K49" s="9">
        <v>0</v>
      </c>
      <c r="L49" s="9">
        <v>1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0</v>
      </c>
      <c r="T49" s="10">
        <f t="shared" si="1"/>
        <v>9</v>
      </c>
      <c r="U49" s="9">
        <v>0</v>
      </c>
      <c r="V49" s="9">
        <v>0</v>
      </c>
      <c r="W49" s="10">
        <f t="shared" si="2"/>
        <v>0</v>
      </c>
      <c r="X49" s="9">
        <v>0</v>
      </c>
      <c r="Y49" s="10">
        <f t="shared" si="3"/>
        <v>0</v>
      </c>
      <c r="Z49" s="9">
        <v>0</v>
      </c>
      <c r="AA49" s="10">
        <f t="shared" si="4"/>
        <v>0</v>
      </c>
      <c r="AB49" s="9">
        <v>1</v>
      </c>
      <c r="AC49" s="10">
        <f t="shared" si="5"/>
        <v>10</v>
      </c>
      <c r="AD49" s="9">
        <v>0</v>
      </c>
      <c r="AE49" s="10">
        <f t="shared" si="6"/>
        <v>0</v>
      </c>
      <c r="AF49" s="11">
        <f t="shared" si="7"/>
        <v>27</v>
      </c>
      <c r="AG49" s="54" t="s">
        <v>234</v>
      </c>
      <c r="AH49" s="54" t="s">
        <v>234</v>
      </c>
    </row>
    <row r="50" spans="1:34" ht="15.75" customHeight="1" x14ac:dyDescent="0.25">
      <c r="A50" s="8">
        <v>40</v>
      </c>
      <c r="B50" s="54" t="s">
        <v>161</v>
      </c>
      <c r="C50" s="54">
        <v>617</v>
      </c>
      <c r="D50" s="9">
        <v>1</v>
      </c>
      <c r="E50" s="9">
        <v>0</v>
      </c>
      <c r="F50" s="9">
        <v>1</v>
      </c>
      <c r="G50" s="9">
        <v>0</v>
      </c>
      <c r="H50" s="9">
        <v>1</v>
      </c>
      <c r="I50" s="10">
        <f t="shared" si="0"/>
        <v>6</v>
      </c>
      <c r="J50" s="9">
        <v>0</v>
      </c>
      <c r="K50" s="9">
        <v>1</v>
      </c>
      <c r="L50" s="9">
        <v>0</v>
      </c>
      <c r="M50" s="9">
        <v>0</v>
      </c>
      <c r="N50" s="9">
        <v>1</v>
      </c>
      <c r="O50" s="9">
        <v>0</v>
      </c>
      <c r="P50" s="9">
        <v>0</v>
      </c>
      <c r="Q50" s="9">
        <v>1</v>
      </c>
      <c r="R50" s="9">
        <v>1</v>
      </c>
      <c r="S50" s="9">
        <v>1</v>
      </c>
      <c r="T50" s="10">
        <f t="shared" si="1"/>
        <v>15</v>
      </c>
      <c r="U50" s="9">
        <v>0</v>
      </c>
      <c r="V50" s="9">
        <v>0</v>
      </c>
      <c r="W50" s="10">
        <f t="shared" si="2"/>
        <v>0</v>
      </c>
      <c r="X50" s="9">
        <v>0</v>
      </c>
      <c r="Y50" s="10">
        <f t="shared" si="3"/>
        <v>0</v>
      </c>
      <c r="Z50" s="9">
        <v>0</v>
      </c>
      <c r="AA50" s="10">
        <f t="shared" si="4"/>
        <v>0</v>
      </c>
      <c r="AB50" s="9">
        <v>1</v>
      </c>
      <c r="AC50" s="10">
        <f t="shared" si="5"/>
        <v>10</v>
      </c>
      <c r="AD50" s="9">
        <v>1</v>
      </c>
      <c r="AE50" s="10">
        <f t="shared" si="6"/>
        <v>15</v>
      </c>
      <c r="AF50" s="11">
        <f t="shared" si="7"/>
        <v>46</v>
      </c>
      <c r="AG50" s="54" t="s">
        <v>234</v>
      </c>
      <c r="AH50" s="54" t="s">
        <v>234</v>
      </c>
    </row>
    <row r="51" spans="1:34" ht="15.75" customHeight="1" x14ac:dyDescent="0.25">
      <c r="A51" s="8">
        <v>41</v>
      </c>
      <c r="B51" s="54" t="s">
        <v>162</v>
      </c>
      <c r="C51" s="54">
        <v>644</v>
      </c>
      <c r="D51" s="9">
        <v>0</v>
      </c>
      <c r="E51" s="9">
        <v>1</v>
      </c>
      <c r="F51" s="9">
        <v>1</v>
      </c>
      <c r="G51" s="9">
        <v>1</v>
      </c>
      <c r="H51" s="9">
        <v>1</v>
      </c>
      <c r="I51" s="10">
        <f t="shared" si="0"/>
        <v>8</v>
      </c>
      <c r="J51" s="9">
        <v>0</v>
      </c>
      <c r="K51" s="9">
        <v>1</v>
      </c>
      <c r="L51" s="9">
        <v>1</v>
      </c>
      <c r="M51" s="9">
        <v>0</v>
      </c>
      <c r="N51" s="9">
        <v>1</v>
      </c>
      <c r="O51" s="9">
        <v>0</v>
      </c>
      <c r="P51" s="9">
        <v>1</v>
      </c>
      <c r="Q51" s="9">
        <v>1</v>
      </c>
      <c r="R51" s="9">
        <v>1</v>
      </c>
      <c r="S51" s="9">
        <v>1</v>
      </c>
      <c r="T51" s="10">
        <f t="shared" si="1"/>
        <v>21</v>
      </c>
      <c r="U51" s="9">
        <v>0</v>
      </c>
      <c r="V51" s="9">
        <v>0</v>
      </c>
      <c r="W51" s="10">
        <f t="shared" si="2"/>
        <v>0</v>
      </c>
      <c r="X51" s="9">
        <v>0</v>
      </c>
      <c r="Y51" s="10">
        <f t="shared" si="3"/>
        <v>0</v>
      </c>
      <c r="Z51" s="9">
        <v>1</v>
      </c>
      <c r="AA51" s="10">
        <f t="shared" si="4"/>
        <v>10</v>
      </c>
      <c r="AB51" s="9">
        <v>1</v>
      </c>
      <c r="AC51" s="10">
        <f t="shared" si="5"/>
        <v>10</v>
      </c>
      <c r="AD51" s="9">
        <v>0</v>
      </c>
      <c r="AE51" s="10">
        <f t="shared" si="6"/>
        <v>0</v>
      </c>
      <c r="AF51" s="11">
        <f t="shared" si="7"/>
        <v>49</v>
      </c>
      <c r="AG51" s="54" t="s">
        <v>234</v>
      </c>
      <c r="AH51" s="54" t="s">
        <v>234</v>
      </c>
    </row>
    <row r="52" spans="1:34" ht="15.75" customHeight="1" x14ac:dyDescent="0.25">
      <c r="A52" s="8">
        <v>42</v>
      </c>
      <c r="B52" s="54" t="s">
        <v>163</v>
      </c>
      <c r="C52" s="54">
        <v>64</v>
      </c>
      <c r="D52" s="9">
        <v>0</v>
      </c>
      <c r="E52" s="9">
        <v>0</v>
      </c>
      <c r="F52" s="9">
        <v>0</v>
      </c>
      <c r="G52" s="9">
        <v>0</v>
      </c>
      <c r="H52" s="9">
        <v>1</v>
      </c>
      <c r="I52" s="10">
        <f t="shared" si="0"/>
        <v>2</v>
      </c>
      <c r="J52" s="9">
        <v>1</v>
      </c>
      <c r="K52" s="9">
        <v>1</v>
      </c>
      <c r="L52" s="9">
        <v>1</v>
      </c>
      <c r="M52" s="9">
        <v>0</v>
      </c>
      <c r="N52" s="9">
        <v>1</v>
      </c>
      <c r="O52" s="9">
        <v>0</v>
      </c>
      <c r="P52" s="9">
        <v>0</v>
      </c>
      <c r="Q52" s="9">
        <v>1</v>
      </c>
      <c r="R52" s="9">
        <v>1</v>
      </c>
      <c r="S52" s="9">
        <v>1</v>
      </c>
      <c r="T52" s="10">
        <f t="shared" si="1"/>
        <v>21</v>
      </c>
      <c r="U52" s="9">
        <v>1</v>
      </c>
      <c r="V52" s="9">
        <v>1</v>
      </c>
      <c r="W52" s="10">
        <f t="shared" si="2"/>
        <v>15</v>
      </c>
      <c r="X52" s="9">
        <v>1</v>
      </c>
      <c r="Y52" s="10">
        <f t="shared" si="3"/>
        <v>10</v>
      </c>
      <c r="Z52" s="9">
        <v>1</v>
      </c>
      <c r="AA52" s="10">
        <f t="shared" si="4"/>
        <v>10</v>
      </c>
      <c r="AB52" s="9">
        <v>1</v>
      </c>
      <c r="AC52" s="10">
        <f t="shared" si="5"/>
        <v>10</v>
      </c>
      <c r="AD52" s="9">
        <v>0</v>
      </c>
      <c r="AE52" s="10">
        <f t="shared" si="6"/>
        <v>0</v>
      </c>
      <c r="AF52" s="11">
        <f t="shared" si="7"/>
        <v>68</v>
      </c>
      <c r="AG52" s="54" t="s">
        <v>234</v>
      </c>
      <c r="AH52" s="54" t="s">
        <v>234</v>
      </c>
    </row>
    <row r="53" spans="1:34" ht="15.75" customHeight="1" x14ac:dyDescent="0.25">
      <c r="A53" s="8">
        <v>43</v>
      </c>
      <c r="B53" s="54" t="s">
        <v>164</v>
      </c>
      <c r="C53" s="54">
        <v>617</v>
      </c>
      <c r="D53" s="9">
        <v>0</v>
      </c>
      <c r="E53" s="9">
        <v>0</v>
      </c>
      <c r="F53" s="9">
        <v>1</v>
      </c>
      <c r="G53" s="9">
        <v>1</v>
      </c>
      <c r="H53" s="9">
        <v>0</v>
      </c>
      <c r="I53" s="10">
        <f t="shared" si="0"/>
        <v>4</v>
      </c>
      <c r="J53" s="9">
        <v>0</v>
      </c>
      <c r="K53" s="9">
        <v>0</v>
      </c>
      <c r="L53" s="9">
        <v>1</v>
      </c>
      <c r="M53" s="9">
        <v>0</v>
      </c>
      <c r="N53" s="9">
        <v>1</v>
      </c>
      <c r="O53" s="9">
        <v>1</v>
      </c>
      <c r="P53" s="9">
        <v>0</v>
      </c>
      <c r="Q53" s="9">
        <v>1</v>
      </c>
      <c r="R53" s="9">
        <v>1</v>
      </c>
      <c r="S53" s="9">
        <v>0</v>
      </c>
      <c r="T53" s="10">
        <f t="shared" si="1"/>
        <v>15</v>
      </c>
      <c r="U53" s="9">
        <v>0</v>
      </c>
      <c r="V53" s="9">
        <v>0</v>
      </c>
      <c r="W53" s="10">
        <f t="shared" si="2"/>
        <v>0</v>
      </c>
      <c r="X53" s="9">
        <v>0</v>
      </c>
      <c r="Y53" s="10">
        <f t="shared" si="3"/>
        <v>0</v>
      </c>
      <c r="Z53" s="9">
        <v>0</v>
      </c>
      <c r="AA53" s="10">
        <f t="shared" si="4"/>
        <v>0</v>
      </c>
      <c r="AB53" s="9">
        <v>0</v>
      </c>
      <c r="AC53" s="10">
        <f t="shared" si="5"/>
        <v>0</v>
      </c>
      <c r="AD53" s="9">
        <v>0</v>
      </c>
      <c r="AE53" s="10">
        <f t="shared" si="6"/>
        <v>0</v>
      </c>
      <c r="AF53" s="11">
        <f t="shared" si="7"/>
        <v>19</v>
      </c>
      <c r="AG53" s="54" t="s">
        <v>234</v>
      </c>
      <c r="AH53" s="54" t="s">
        <v>234</v>
      </c>
    </row>
    <row r="54" spans="1:34" ht="15.75" customHeight="1" x14ac:dyDescent="0.25">
      <c r="A54" s="8">
        <v>44</v>
      </c>
      <c r="B54" s="54" t="s">
        <v>165</v>
      </c>
      <c r="C54" s="54">
        <v>617</v>
      </c>
      <c r="D54" s="9">
        <v>1</v>
      </c>
      <c r="E54" s="9">
        <v>0</v>
      </c>
      <c r="F54" s="9">
        <v>1</v>
      </c>
      <c r="G54" s="9">
        <v>0</v>
      </c>
      <c r="H54" s="9">
        <v>1</v>
      </c>
      <c r="I54" s="10">
        <f t="shared" si="0"/>
        <v>6</v>
      </c>
      <c r="J54" s="9">
        <v>0</v>
      </c>
      <c r="K54" s="9">
        <v>1</v>
      </c>
      <c r="L54" s="9">
        <v>1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1</v>
      </c>
      <c r="S54" s="9">
        <v>1</v>
      </c>
      <c r="T54" s="10">
        <f t="shared" si="1"/>
        <v>12</v>
      </c>
      <c r="U54" s="9">
        <v>0</v>
      </c>
      <c r="V54" s="9">
        <v>1</v>
      </c>
      <c r="W54" s="10">
        <f t="shared" si="2"/>
        <v>10</v>
      </c>
      <c r="X54" s="9">
        <v>1</v>
      </c>
      <c r="Y54" s="10">
        <f t="shared" si="3"/>
        <v>10</v>
      </c>
      <c r="Z54" s="9">
        <v>1</v>
      </c>
      <c r="AA54" s="10">
        <f t="shared" si="4"/>
        <v>10</v>
      </c>
      <c r="AB54" s="9">
        <v>1</v>
      </c>
      <c r="AC54" s="10">
        <f t="shared" si="5"/>
        <v>10</v>
      </c>
      <c r="AD54" s="9">
        <v>0</v>
      </c>
      <c r="AE54" s="10">
        <f t="shared" si="6"/>
        <v>0</v>
      </c>
      <c r="AF54" s="11">
        <f t="shared" si="7"/>
        <v>58</v>
      </c>
      <c r="AG54" s="54" t="s">
        <v>234</v>
      </c>
      <c r="AH54" s="54" t="s">
        <v>234</v>
      </c>
    </row>
    <row r="55" spans="1:34" ht="15.75" customHeight="1" x14ac:dyDescent="0.25">
      <c r="A55" s="8">
        <v>45</v>
      </c>
      <c r="B55" s="54" t="s">
        <v>166</v>
      </c>
      <c r="C55" s="54">
        <v>644</v>
      </c>
      <c r="D55" s="9">
        <v>1</v>
      </c>
      <c r="E55" s="9">
        <v>0</v>
      </c>
      <c r="F55" s="9">
        <v>1</v>
      </c>
      <c r="G55" s="9">
        <v>1</v>
      </c>
      <c r="H55" s="9">
        <v>1</v>
      </c>
      <c r="I55" s="10">
        <f t="shared" si="0"/>
        <v>8</v>
      </c>
      <c r="J55" s="9">
        <v>0</v>
      </c>
      <c r="K55" s="9">
        <v>1</v>
      </c>
      <c r="L55" s="9">
        <v>1</v>
      </c>
      <c r="M55" s="9">
        <v>0</v>
      </c>
      <c r="N55" s="9">
        <v>1</v>
      </c>
      <c r="O55" s="9">
        <v>0</v>
      </c>
      <c r="P55" s="9">
        <v>0</v>
      </c>
      <c r="Q55" s="9">
        <v>1</v>
      </c>
      <c r="R55" s="9">
        <v>1</v>
      </c>
      <c r="S55" s="9">
        <v>0</v>
      </c>
      <c r="T55" s="10">
        <f t="shared" si="1"/>
        <v>15</v>
      </c>
      <c r="U55" s="9">
        <v>1</v>
      </c>
      <c r="V55" s="9">
        <v>1</v>
      </c>
      <c r="W55" s="10">
        <f t="shared" si="2"/>
        <v>15</v>
      </c>
      <c r="X55" s="9">
        <v>0</v>
      </c>
      <c r="Y55" s="10">
        <f t="shared" si="3"/>
        <v>0</v>
      </c>
      <c r="Z55" s="9">
        <v>1</v>
      </c>
      <c r="AA55" s="10">
        <f t="shared" si="4"/>
        <v>10</v>
      </c>
      <c r="AB55" s="9">
        <v>1</v>
      </c>
      <c r="AC55" s="10">
        <f t="shared" si="5"/>
        <v>10</v>
      </c>
      <c r="AD55" s="9">
        <v>0</v>
      </c>
      <c r="AE55" s="10">
        <f t="shared" si="6"/>
        <v>0</v>
      </c>
      <c r="AF55" s="11">
        <f t="shared" si="7"/>
        <v>58</v>
      </c>
      <c r="AG55" s="54" t="s">
        <v>234</v>
      </c>
      <c r="AH55" s="54" t="s">
        <v>234</v>
      </c>
    </row>
    <row r="56" spans="1:34" ht="15.75" customHeight="1" x14ac:dyDescent="0.25">
      <c r="A56" s="8">
        <v>46</v>
      </c>
      <c r="B56" s="54" t="s">
        <v>167</v>
      </c>
      <c r="C56" s="54">
        <v>617</v>
      </c>
      <c r="D56" s="9">
        <v>0</v>
      </c>
      <c r="E56" s="9">
        <v>1</v>
      </c>
      <c r="F56" s="9">
        <v>1</v>
      </c>
      <c r="G56" s="9">
        <v>1</v>
      </c>
      <c r="H56" s="9">
        <v>1</v>
      </c>
      <c r="I56" s="10">
        <f t="shared" si="0"/>
        <v>8</v>
      </c>
      <c r="J56" s="9">
        <v>0</v>
      </c>
      <c r="K56" s="9">
        <v>1</v>
      </c>
      <c r="L56" s="9">
        <v>1</v>
      </c>
      <c r="M56" s="9">
        <v>0</v>
      </c>
      <c r="N56" s="9">
        <v>1</v>
      </c>
      <c r="O56" s="9">
        <v>0</v>
      </c>
      <c r="P56" s="9">
        <v>0</v>
      </c>
      <c r="Q56" s="9">
        <v>1</v>
      </c>
      <c r="R56" s="9">
        <v>1</v>
      </c>
      <c r="S56" s="9">
        <v>1</v>
      </c>
      <c r="T56" s="10">
        <f t="shared" si="1"/>
        <v>18</v>
      </c>
      <c r="U56" s="9">
        <v>0</v>
      </c>
      <c r="V56" s="9">
        <v>1</v>
      </c>
      <c r="W56" s="10">
        <f t="shared" si="2"/>
        <v>10</v>
      </c>
      <c r="X56" s="9">
        <v>0</v>
      </c>
      <c r="Y56" s="10">
        <f t="shared" si="3"/>
        <v>0</v>
      </c>
      <c r="Z56" s="9">
        <v>0</v>
      </c>
      <c r="AA56" s="10">
        <f t="shared" si="4"/>
        <v>0</v>
      </c>
      <c r="AB56" s="9">
        <v>0</v>
      </c>
      <c r="AC56" s="10">
        <f t="shared" si="5"/>
        <v>0</v>
      </c>
      <c r="AD56" s="9">
        <v>0</v>
      </c>
      <c r="AE56" s="10">
        <f t="shared" si="6"/>
        <v>0</v>
      </c>
      <c r="AF56" s="11">
        <f t="shared" si="7"/>
        <v>36</v>
      </c>
      <c r="AG56" s="54" t="s">
        <v>234</v>
      </c>
      <c r="AH56" s="54" t="s">
        <v>234</v>
      </c>
    </row>
    <row r="57" spans="1:34" ht="15.75" customHeight="1" x14ac:dyDescent="0.25">
      <c r="A57" s="8">
        <v>47</v>
      </c>
      <c r="B57" s="54" t="s">
        <v>168</v>
      </c>
      <c r="C57" s="54">
        <v>597</v>
      </c>
      <c r="D57" s="9">
        <v>1</v>
      </c>
      <c r="E57" s="9">
        <v>0</v>
      </c>
      <c r="F57" s="9">
        <v>0</v>
      </c>
      <c r="G57" s="9">
        <v>1</v>
      </c>
      <c r="H57" s="9">
        <v>1</v>
      </c>
      <c r="I57" s="10">
        <f t="shared" si="0"/>
        <v>6</v>
      </c>
      <c r="J57" s="9">
        <v>0</v>
      </c>
      <c r="K57" s="9">
        <v>1</v>
      </c>
      <c r="L57" s="9">
        <v>1</v>
      </c>
      <c r="M57" s="9">
        <v>0</v>
      </c>
      <c r="N57" s="9">
        <v>1</v>
      </c>
      <c r="O57" s="9">
        <v>1</v>
      </c>
      <c r="P57" s="9">
        <v>0</v>
      </c>
      <c r="Q57" s="9">
        <v>1</v>
      </c>
      <c r="R57" s="9">
        <v>1</v>
      </c>
      <c r="S57" s="9">
        <v>0</v>
      </c>
      <c r="T57" s="10">
        <f t="shared" si="1"/>
        <v>18</v>
      </c>
      <c r="U57" s="9">
        <v>1</v>
      </c>
      <c r="V57" s="9">
        <v>1</v>
      </c>
      <c r="W57" s="10">
        <f t="shared" si="2"/>
        <v>15</v>
      </c>
      <c r="X57" s="9">
        <v>0</v>
      </c>
      <c r="Y57" s="10">
        <f t="shared" si="3"/>
        <v>0</v>
      </c>
      <c r="Z57" s="9">
        <v>0</v>
      </c>
      <c r="AA57" s="10">
        <f t="shared" si="4"/>
        <v>0</v>
      </c>
      <c r="AB57" s="9">
        <v>1</v>
      </c>
      <c r="AC57" s="10">
        <f t="shared" si="5"/>
        <v>10</v>
      </c>
      <c r="AD57" s="9">
        <v>0</v>
      </c>
      <c r="AE57" s="10">
        <f t="shared" si="6"/>
        <v>0</v>
      </c>
      <c r="AF57" s="11">
        <f t="shared" si="7"/>
        <v>49</v>
      </c>
      <c r="AG57" s="54" t="s">
        <v>234</v>
      </c>
      <c r="AH57" s="54" t="s">
        <v>234</v>
      </c>
    </row>
    <row r="58" spans="1:34" ht="15.75" customHeight="1" x14ac:dyDescent="0.25">
      <c r="A58" s="8">
        <v>48</v>
      </c>
      <c r="B58" s="54" t="s">
        <v>169</v>
      </c>
      <c r="C58" s="54">
        <v>45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10">
        <f t="shared" si="0"/>
        <v>10</v>
      </c>
      <c r="J58" s="9">
        <v>1</v>
      </c>
      <c r="K58" s="9">
        <v>1</v>
      </c>
      <c r="L58" s="9">
        <v>1</v>
      </c>
      <c r="M58" s="9">
        <v>1</v>
      </c>
      <c r="N58" s="9">
        <v>0</v>
      </c>
      <c r="O58" s="9">
        <v>0</v>
      </c>
      <c r="P58" s="9">
        <v>1</v>
      </c>
      <c r="Q58" s="9">
        <v>1</v>
      </c>
      <c r="R58" s="9">
        <v>1</v>
      </c>
      <c r="S58" s="9">
        <v>1</v>
      </c>
      <c r="T58" s="10">
        <f t="shared" si="1"/>
        <v>24</v>
      </c>
      <c r="U58" s="9">
        <v>1</v>
      </c>
      <c r="V58" s="9">
        <v>0</v>
      </c>
      <c r="W58" s="10">
        <f t="shared" si="2"/>
        <v>5</v>
      </c>
      <c r="X58" s="9">
        <v>0</v>
      </c>
      <c r="Y58" s="10">
        <f t="shared" si="3"/>
        <v>0</v>
      </c>
      <c r="Z58" s="9">
        <v>0</v>
      </c>
      <c r="AA58" s="10">
        <f t="shared" si="4"/>
        <v>0</v>
      </c>
      <c r="AB58" s="9">
        <v>1</v>
      </c>
      <c r="AC58" s="10">
        <f t="shared" si="5"/>
        <v>10</v>
      </c>
      <c r="AD58" s="9">
        <v>0</v>
      </c>
      <c r="AE58" s="10">
        <f t="shared" si="6"/>
        <v>0</v>
      </c>
      <c r="AF58" s="11">
        <f t="shared" si="7"/>
        <v>49</v>
      </c>
      <c r="AG58" s="54" t="s">
        <v>234</v>
      </c>
      <c r="AH58" s="54" t="s">
        <v>234</v>
      </c>
    </row>
    <row r="59" spans="1:34" ht="15.75" customHeight="1" x14ac:dyDescent="0.25">
      <c r="A59" s="8">
        <v>49</v>
      </c>
      <c r="B59" s="55" t="s">
        <v>170</v>
      </c>
      <c r="C59" s="54">
        <v>64</v>
      </c>
      <c r="D59" s="9">
        <v>0</v>
      </c>
      <c r="E59" s="9">
        <v>1</v>
      </c>
      <c r="F59" s="9">
        <v>1</v>
      </c>
      <c r="G59" s="9">
        <v>1</v>
      </c>
      <c r="H59" s="9">
        <v>1</v>
      </c>
      <c r="I59" s="10">
        <f t="shared" si="0"/>
        <v>8</v>
      </c>
      <c r="J59" s="9">
        <v>0</v>
      </c>
      <c r="K59" s="9">
        <v>1</v>
      </c>
      <c r="L59" s="9">
        <v>1</v>
      </c>
      <c r="M59" s="9">
        <v>0</v>
      </c>
      <c r="N59" s="9">
        <v>1</v>
      </c>
      <c r="O59" s="9">
        <v>0</v>
      </c>
      <c r="P59" s="9">
        <v>0</v>
      </c>
      <c r="Q59" s="9">
        <v>1</v>
      </c>
      <c r="R59" s="9">
        <v>0</v>
      </c>
      <c r="S59" s="9">
        <v>1</v>
      </c>
      <c r="T59" s="10">
        <f t="shared" si="1"/>
        <v>15</v>
      </c>
      <c r="U59" s="9">
        <v>1</v>
      </c>
      <c r="V59" s="9">
        <v>1</v>
      </c>
      <c r="W59" s="10">
        <f t="shared" si="2"/>
        <v>15</v>
      </c>
      <c r="X59" s="9">
        <v>1</v>
      </c>
      <c r="Y59" s="10">
        <f t="shared" si="3"/>
        <v>10</v>
      </c>
      <c r="Z59" s="9">
        <v>1</v>
      </c>
      <c r="AA59" s="10">
        <f t="shared" si="4"/>
        <v>10</v>
      </c>
      <c r="AB59" s="9">
        <v>1</v>
      </c>
      <c r="AC59" s="10">
        <f t="shared" si="5"/>
        <v>10</v>
      </c>
      <c r="AD59" s="9">
        <v>0</v>
      </c>
      <c r="AE59" s="10">
        <f t="shared" si="6"/>
        <v>0</v>
      </c>
      <c r="AF59" s="11">
        <f t="shared" si="7"/>
        <v>68</v>
      </c>
      <c r="AG59" s="54" t="s">
        <v>235</v>
      </c>
      <c r="AH59" s="54" t="s">
        <v>235</v>
      </c>
    </row>
    <row r="60" spans="1:34" ht="15.75" customHeight="1" x14ac:dyDescent="0.25">
      <c r="A60" s="8">
        <v>50</v>
      </c>
      <c r="B60" s="55" t="s">
        <v>171</v>
      </c>
      <c r="C60" s="54">
        <v>617</v>
      </c>
      <c r="D60" s="9">
        <v>0</v>
      </c>
      <c r="E60" s="9">
        <v>0</v>
      </c>
      <c r="F60" s="9">
        <v>0</v>
      </c>
      <c r="G60" s="9">
        <v>1</v>
      </c>
      <c r="H60" s="9">
        <v>0</v>
      </c>
      <c r="I60" s="10">
        <f t="shared" si="0"/>
        <v>2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1</v>
      </c>
      <c r="S60" s="9">
        <v>1</v>
      </c>
      <c r="T60" s="10">
        <f t="shared" si="1"/>
        <v>12</v>
      </c>
      <c r="U60" s="9">
        <v>0</v>
      </c>
      <c r="V60" s="9">
        <v>0</v>
      </c>
      <c r="W60" s="10">
        <f t="shared" si="2"/>
        <v>0</v>
      </c>
      <c r="X60" s="9">
        <v>1</v>
      </c>
      <c r="Y60" s="10">
        <f t="shared" si="3"/>
        <v>10</v>
      </c>
      <c r="Z60" s="9">
        <v>1</v>
      </c>
      <c r="AA60" s="10">
        <f t="shared" si="4"/>
        <v>10</v>
      </c>
      <c r="AB60" s="9">
        <v>1</v>
      </c>
      <c r="AC60" s="10">
        <f t="shared" si="5"/>
        <v>10</v>
      </c>
      <c r="AD60" s="9">
        <v>0</v>
      </c>
      <c r="AE60" s="10">
        <f t="shared" si="6"/>
        <v>0</v>
      </c>
      <c r="AF60" s="11">
        <f t="shared" si="7"/>
        <v>44</v>
      </c>
      <c r="AG60" s="54" t="s">
        <v>235</v>
      </c>
      <c r="AH60" s="54" t="s">
        <v>235</v>
      </c>
    </row>
    <row r="61" spans="1:34" ht="15.75" customHeight="1" x14ac:dyDescent="0.25">
      <c r="A61" s="8">
        <v>51</v>
      </c>
      <c r="B61" s="55" t="s">
        <v>172</v>
      </c>
      <c r="C61" s="54">
        <v>540</v>
      </c>
      <c r="D61" s="9">
        <v>1</v>
      </c>
      <c r="E61" s="9">
        <v>0</v>
      </c>
      <c r="F61" s="9">
        <v>1</v>
      </c>
      <c r="G61" s="9">
        <v>0</v>
      </c>
      <c r="H61" s="9">
        <v>1</v>
      </c>
      <c r="I61" s="10">
        <f t="shared" si="0"/>
        <v>6</v>
      </c>
      <c r="J61" s="9">
        <v>0</v>
      </c>
      <c r="K61" s="9">
        <v>1</v>
      </c>
      <c r="L61" s="9">
        <v>1</v>
      </c>
      <c r="M61" s="9">
        <v>0</v>
      </c>
      <c r="N61" s="9">
        <v>1</v>
      </c>
      <c r="O61" s="9">
        <v>0</v>
      </c>
      <c r="P61" s="9">
        <v>0</v>
      </c>
      <c r="Q61" s="9">
        <v>1</v>
      </c>
      <c r="R61" s="9">
        <v>1</v>
      </c>
      <c r="S61" s="9">
        <v>0</v>
      </c>
      <c r="T61" s="10">
        <f t="shared" si="1"/>
        <v>15</v>
      </c>
      <c r="U61" s="9">
        <v>1</v>
      </c>
      <c r="V61" s="9">
        <v>1</v>
      </c>
      <c r="W61" s="10">
        <f t="shared" si="2"/>
        <v>15</v>
      </c>
      <c r="X61" s="9">
        <v>0</v>
      </c>
      <c r="Y61" s="10">
        <f t="shared" si="3"/>
        <v>0</v>
      </c>
      <c r="Z61" s="9">
        <v>0</v>
      </c>
      <c r="AA61" s="10">
        <f t="shared" si="4"/>
        <v>0</v>
      </c>
      <c r="AB61" s="9">
        <v>0</v>
      </c>
      <c r="AC61" s="10">
        <f t="shared" si="5"/>
        <v>0</v>
      </c>
      <c r="AD61" s="9">
        <v>0</v>
      </c>
      <c r="AE61" s="10">
        <f t="shared" si="6"/>
        <v>0</v>
      </c>
      <c r="AF61" s="11">
        <f t="shared" si="7"/>
        <v>36</v>
      </c>
      <c r="AG61" s="54" t="s">
        <v>235</v>
      </c>
      <c r="AH61" s="54" t="s">
        <v>235</v>
      </c>
    </row>
    <row r="62" spans="1:34" ht="15.75" customHeight="1" x14ac:dyDescent="0.25">
      <c r="A62" s="8">
        <v>52</v>
      </c>
      <c r="B62" s="55" t="s">
        <v>173</v>
      </c>
      <c r="C62" s="54">
        <v>617</v>
      </c>
      <c r="D62" s="9">
        <v>0</v>
      </c>
      <c r="E62" s="9">
        <v>0</v>
      </c>
      <c r="F62" s="9">
        <v>1</v>
      </c>
      <c r="G62" s="9">
        <v>0</v>
      </c>
      <c r="H62" s="9">
        <v>1</v>
      </c>
      <c r="I62" s="10">
        <f t="shared" si="0"/>
        <v>4</v>
      </c>
      <c r="J62" s="9">
        <v>0</v>
      </c>
      <c r="K62" s="9">
        <v>1</v>
      </c>
      <c r="L62" s="9">
        <v>1</v>
      </c>
      <c r="M62" s="9">
        <v>0</v>
      </c>
      <c r="N62" s="9">
        <v>1</v>
      </c>
      <c r="O62" s="9">
        <v>0</v>
      </c>
      <c r="P62" s="9">
        <v>0</v>
      </c>
      <c r="Q62" s="9">
        <v>1</v>
      </c>
      <c r="R62" s="9">
        <v>1</v>
      </c>
      <c r="S62" s="9">
        <v>1</v>
      </c>
      <c r="T62" s="10">
        <f t="shared" si="1"/>
        <v>18</v>
      </c>
      <c r="U62" s="9">
        <v>0</v>
      </c>
      <c r="V62" s="9">
        <v>0</v>
      </c>
      <c r="W62" s="10">
        <f t="shared" si="2"/>
        <v>0</v>
      </c>
      <c r="X62" s="9">
        <v>0</v>
      </c>
      <c r="Y62" s="10">
        <f t="shared" si="3"/>
        <v>0</v>
      </c>
      <c r="Z62" s="9">
        <v>0</v>
      </c>
      <c r="AA62" s="10">
        <f t="shared" si="4"/>
        <v>0</v>
      </c>
      <c r="AB62" s="9">
        <v>0</v>
      </c>
      <c r="AC62" s="10">
        <f t="shared" si="5"/>
        <v>0</v>
      </c>
      <c r="AD62" s="9">
        <v>0</v>
      </c>
      <c r="AE62" s="10">
        <f t="shared" si="6"/>
        <v>0</v>
      </c>
      <c r="AF62" s="11">
        <f t="shared" si="7"/>
        <v>22</v>
      </c>
      <c r="AG62" s="54" t="s">
        <v>235</v>
      </c>
      <c r="AH62" s="54" t="s">
        <v>235</v>
      </c>
    </row>
    <row r="63" spans="1:34" ht="15.75" customHeight="1" x14ac:dyDescent="0.25">
      <c r="A63" s="8">
        <v>53</v>
      </c>
      <c r="B63" s="55" t="s">
        <v>174</v>
      </c>
      <c r="C63" s="54">
        <v>64</v>
      </c>
      <c r="D63" s="9">
        <v>1</v>
      </c>
      <c r="E63" s="9">
        <v>0</v>
      </c>
      <c r="F63" s="9">
        <v>1</v>
      </c>
      <c r="G63" s="9">
        <v>1</v>
      </c>
      <c r="H63" s="9">
        <v>1</v>
      </c>
      <c r="I63" s="10">
        <f t="shared" si="0"/>
        <v>8</v>
      </c>
      <c r="J63" s="9">
        <v>0</v>
      </c>
      <c r="K63" s="9">
        <v>1</v>
      </c>
      <c r="L63" s="9">
        <v>1</v>
      </c>
      <c r="M63" s="9">
        <v>0</v>
      </c>
      <c r="N63" s="9">
        <v>0</v>
      </c>
      <c r="O63" s="9">
        <v>1</v>
      </c>
      <c r="P63" s="9">
        <v>0</v>
      </c>
      <c r="Q63" s="9">
        <v>1</v>
      </c>
      <c r="R63" s="9">
        <v>1</v>
      </c>
      <c r="S63" s="9">
        <v>0</v>
      </c>
      <c r="T63" s="10">
        <f t="shared" si="1"/>
        <v>15</v>
      </c>
      <c r="U63" s="9">
        <v>1</v>
      </c>
      <c r="V63" s="9">
        <v>1</v>
      </c>
      <c r="W63" s="10">
        <f t="shared" si="2"/>
        <v>15</v>
      </c>
      <c r="X63" s="9">
        <v>0</v>
      </c>
      <c r="Y63" s="10">
        <f t="shared" si="3"/>
        <v>0</v>
      </c>
      <c r="Z63" s="9">
        <v>1</v>
      </c>
      <c r="AA63" s="10">
        <f t="shared" si="4"/>
        <v>10</v>
      </c>
      <c r="AB63" s="9">
        <v>1</v>
      </c>
      <c r="AC63" s="10">
        <f t="shared" si="5"/>
        <v>10</v>
      </c>
      <c r="AD63" s="9">
        <v>1</v>
      </c>
      <c r="AE63" s="10">
        <f t="shared" si="6"/>
        <v>15</v>
      </c>
      <c r="AF63" s="11">
        <f t="shared" si="7"/>
        <v>73</v>
      </c>
      <c r="AG63" s="54" t="s">
        <v>235</v>
      </c>
      <c r="AH63" s="54" t="s">
        <v>235</v>
      </c>
    </row>
    <row r="64" spans="1:34" ht="15.75" customHeight="1" x14ac:dyDescent="0.25">
      <c r="A64" s="8">
        <v>54</v>
      </c>
      <c r="B64" s="55" t="s">
        <v>175</v>
      </c>
      <c r="C64" s="54">
        <v>617</v>
      </c>
      <c r="D64" s="9">
        <v>1</v>
      </c>
      <c r="E64" s="9">
        <v>1</v>
      </c>
      <c r="F64" s="9">
        <v>1</v>
      </c>
      <c r="G64" s="9">
        <v>1</v>
      </c>
      <c r="H64" s="9">
        <v>0</v>
      </c>
      <c r="I64" s="10">
        <f t="shared" si="0"/>
        <v>8</v>
      </c>
      <c r="J64" s="9">
        <v>0</v>
      </c>
      <c r="K64" s="9">
        <v>0</v>
      </c>
      <c r="L64" s="9">
        <v>1</v>
      </c>
      <c r="M64" s="9">
        <v>0</v>
      </c>
      <c r="N64" s="9">
        <v>0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10">
        <f t="shared" si="1"/>
        <v>18</v>
      </c>
      <c r="U64" s="9">
        <v>1</v>
      </c>
      <c r="V64" s="9">
        <v>1</v>
      </c>
      <c r="W64" s="10">
        <f t="shared" si="2"/>
        <v>15</v>
      </c>
      <c r="X64" s="9">
        <v>1</v>
      </c>
      <c r="Y64" s="10">
        <f t="shared" si="3"/>
        <v>10</v>
      </c>
      <c r="Z64" s="9">
        <v>1</v>
      </c>
      <c r="AA64" s="10">
        <f t="shared" si="4"/>
        <v>10</v>
      </c>
      <c r="AB64" s="9">
        <v>1</v>
      </c>
      <c r="AC64" s="10">
        <f t="shared" si="5"/>
        <v>10</v>
      </c>
      <c r="AD64" s="9">
        <v>0</v>
      </c>
      <c r="AE64" s="10">
        <f t="shared" si="6"/>
        <v>0</v>
      </c>
      <c r="AF64" s="11">
        <f t="shared" si="7"/>
        <v>71</v>
      </c>
      <c r="AG64" s="54" t="s">
        <v>235</v>
      </c>
      <c r="AH64" s="54" t="s">
        <v>235</v>
      </c>
    </row>
    <row r="65" spans="1:34" ht="15.75" customHeight="1" x14ac:dyDescent="0.25">
      <c r="A65" s="8">
        <v>55</v>
      </c>
      <c r="B65" s="55" t="s">
        <v>176</v>
      </c>
      <c r="C65" s="54">
        <v>617</v>
      </c>
      <c r="D65" s="9">
        <v>1</v>
      </c>
      <c r="E65" s="9">
        <v>0</v>
      </c>
      <c r="F65" s="9">
        <v>1</v>
      </c>
      <c r="G65" s="9">
        <v>1</v>
      </c>
      <c r="H65" s="9">
        <v>1</v>
      </c>
      <c r="I65" s="10">
        <f t="shared" si="0"/>
        <v>8</v>
      </c>
      <c r="J65" s="9">
        <v>0</v>
      </c>
      <c r="K65" s="9">
        <v>1</v>
      </c>
      <c r="L65" s="9">
        <v>1</v>
      </c>
      <c r="M65" s="9">
        <v>0</v>
      </c>
      <c r="N65" s="9">
        <v>0</v>
      </c>
      <c r="O65" s="9">
        <v>0</v>
      </c>
      <c r="P65" s="9">
        <v>1</v>
      </c>
      <c r="Q65" s="9">
        <v>1</v>
      </c>
      <c r="R65" s="9">
        <v>1</v>
      </c>
      <c r="S65" s="9">
        <v>0</v>
      </c>
      <c r="T65" s="10">
        <f t="shared" si="1"/>
        <v>15</v>
      </c>
      <c r="U65" s="9">
        <v>1</v>
      </c>
      <c r="V65" s="9">
        <v>1</v>
      </c>
      <c r="W65" s="10">
        <f t="shared" si="2"/>
        <v>15</v>
      </c>
      <c r="X65" s="9">
        <v>1</v>
      </c>
      <c r="Y65" s="10">
        <f t="shared" si="3"/>
        <v>10</v>
      </c>
      <c r="Z65" s="9">
        <v>1</v>
      </c>
      <c r="AA65" s="10">
        <f t="shared" si="4"/>
        <v>10</v>
      </c>
      <c r="AB65" s="9">
        <v>1</v>
      </c>
      <c r="AC65" s="10">
        <f t="shared" si="5"/>
        <v>10</v>
      </c>
      <c r="AD65" s="9">
        <v>1</v>
      </c>
      <c r="AE65" s="10">
        <f t="shared" si="6"/>
        <v>15</v>
      </c>
      <c r="AF65" s="11">
        <f t="shared" si="7"/>
        <v>83</v>
      </c>
      <c r="AG65" s="54" t="s">
        <v>235</v>
      </c>
      <c r="AH65" s="54" t="s">
        <v>235</v>
      </c>
    </row>
    <row r="66" spans="1:34" ht="15.75" customHeight="1" x14ac:dyDescent="0.25">
      <c r="A66" s="8">
        <v>56</v>
      </c>
      <c r="B66" s="55" t="s">
        <v>177</v>
      </c>
      <c r="C66" s="54">
        <v>116</v>
      </c>
      <c r="D66" s="9">
        <v>0</v>
      </c>
      <c r="E66" s="9">
        <v>1</v>
      </c>
      <c r="F66" s="9">
        <v>0</v>
      </c>
      <c r="G66" s="9">
        <v>1</v>
      </c>
      <c r="H66" s="9">
        <v>1</v>
      </c>
      <c r="I66" s="10">
        <f t="shared" si="0"/>
        <v>6</v>
      </c>
      <c r="J66" s="9">
        <v>0</v>
      </c>
      <c r="K66" s="9">
        <v>1</v>
      </c>
      <c r="L66" s="9">
        <v>1</v>
      </c>
      <c r="M66" s="9">
        <v>0</v>
      </c>
      <c r="N66" s="9">
        <v>1</v>
      </c>
      <c r="O66" s="9">
        <v>1</v>
      </c>
      <c r="P66" s="9">
        <v>0</v>
      </c>
      <c r="Q66" s="9">
        <v>1</v>
      </c>
      <c r="R66" s="9">
        <v>1</v>
      </c>
      <c r="S66" s="9">
        <v>1</v>
      </c>
      <c r="T66" s="10">
        <f t="shared" si="1"/>
        <v>21</v>
      </c>
      <c r="U66" s="9">
        <v>1</v>
      </c>
      <c r="V66" s="9">
        <v>1</v>
      </c>
      <c r="W66" s="10">
        <f t="shared" si="2"/>
        <v>15</v>
      </c>
      <c r="X66" s="9">
        <v>0</v>
      </c>
      <c r="Y66" s="10">
        <f t="shared" si="3"/>
        <v>0</v>
      </c>
      <c r="Z66" s="9">
        <v>0</v>
      </c>
      <c r="AA66" s="10">
        <f t="shared" si="4"/>
        <v>0</v>
      </c>
      <c r="AB66" s="9">
        <v>1</v>
      </c>
      <c r="AC66" s="10">
        <f t="shared" si="5"/>
        <v>10</v>
      </c>
      <c r="AD66" s="9">
        <v>1</v>
      </c>
      <c r="AE66" s="10">
        <f t="shared" si="6"/>
        <v>15</v>
      </c>
      <c r="AF66" s="11">
        <f t="shared" si="7"/>
        <v>67</v>
      </c>
      <c r="AG66" s="54" t="s">
        <v>235</v>
      </c>
      <c r="AH66" s="54" t="s">
        <v>235</v>
      </c>
    </row>
    <row r="67" spans="1:34" ht="15.75" customHeight="1" x14ac:dyDescent="0.25">
      <c r="A67" s="8">
        <v>57</v>
      </c>
      <c r="B67" s="55" t="s">
        <v>178</v>
      </c>
      <c r="C67" s="54">
        <v>38</v>
      </c>
      <c r="D67" s="9">
        <v>1</v>
      </c>
      <c r="E67" s="9">
        <v>0</v>
      </c>
      <c r="F67" s="9">
        <v>1</v>
      </c>
      <c r="G67" s="9">
        <v>1</v>
      </c>
      <c r="H67" s="9">
        <v>0</v>
      </c>
      <c r="I67" s="10">
        <f t="shared" si="0"/>
        <v>6</v>
      </c>
      <c r="J67" s="9">
        <v>0</v>
      </c>
      <c r="K67" s="9">
        <v>1</v>
      </c>
      <c r="L67" s="9">
        <v>1</v>
      </c>
      <c r="M67" s="9">
        <v>0</v>
      </c>
      <c r="N67" s="9">
        <v>1</v>
      </c>
      <c r="O67" s="9">
        <v>0</v>
      </c>
      <c r="P67" s="9">
        <v>0</v>
      </c>
      <c r="Q67" s="9">
        <v>1</v>
      </c>
      <c r="R67" s="9">
        <v>1</v>
      </c>
      <c r="S67" s="9">
        <v>0</v>
      </c>
      <c r="T67" s="10">
        <f t="shared" si="1"/>
        <v>15</v>
      </c>
      <c r="U67" s="9">
        <v>0</v>
      </c>
      <c r="V67" s="9">
        <v>1</v>
      </c>
      <c r="W67" s="10">
        <f t="shared" si="2"/>
        <v>10</v>
      </c>
      <c r="X67" s="9">
        <v>0</v>
      </c>
      <c r="Y67" s="10">
        <f t="shared" si="3"/>
        <v>0</v>
      </c>
      <c r="Z67" s="9">
        <v>0</v>
      </c>
      <c r="AA67" s="10">
        <f t="shared" si="4"/>
        <v>0</v>
      </c>
      <c r="AB67" s="9">
        <v>0</v>
      </c>
      <c r="AC67" s="10">
        <f t="shared" si="5"/>
        <v>0</v>
      </c>
      <c r="AD67" s="9">
        <v>0</v>
      </c>
      <c r="AE67" s="10">
        <f t="shared" si="6"/>
        <v>0</v>
      </c>
      <c r="AF67" s="11">
        <f t="shared" si="7"/>
        <v>31</v>
      </c>
      <c r="AG67" s="54" t="s">
        <v>235</v>
      </c>
      <c r="AH67" s="54" t="s">
        <v>235</v>
      </c>
    </row>
    <row r="68" spans="1:34" ht="15.75" customHeight="1" x14ac:dyDescent="0.25">
      <c r="A68" s="8">
        <v>58</v>
      </c>
      <c r="B68" s="55" t="s">
        <v>179</v>
      </c>
      <c r="C68" s="54">
        <v>601</v>
      </c>
      <c r="D68" s="9">
        <v>1</v>
      </c>
      <c r="E68" s="9">
        <v>0</v>
      </c>
      <c r="F68" s="9">
        <v>1</v>
      </c>
      <c r="G68" s="9">
        <v>1</v>
      </c>
      <c r="H68" s="9">
        <v>1</v>
      </c>
      <c r="I68" s="10">
        <f t="shared" si="0"/>
        <v>8</v>
      </c>
      <c r="J68" s="9">
        <v>0</v>
      </c>
      <c r="K68" s="9">
        <v>1</v>
      </c>
      <c r="L68" s="9">
        <v>1</v>
      </c>
      <c r="M68" s="9">
        <v>0</v>
      </c>
      <c r="N68" s="9">
        <v>0</v>
      </c>
      <c r="O68" s="9">
        <v>1</v>
      </c>
      <c r="P68" s="9">
        <v>0</v>
      </c>
      <c r="Q68" s="9">
        <v>1</v>
      </c>
      <c r="R68" s="9">
        <v>1</v>
      </c>
      <c r="S68" s="9">
        <v>0</v>
      </c>
      <c r="T68" s="10">
        <f t="shared" si="1"/>
        <v>15</v>
      </c>
      <c r="U68" s="9">
        <v>1</v>
      </c>
      <c r="V68" s="9">
        <v>1</v>
      </c>
      <c r="W68" s="10">
        <f t="shared" si="2"/>
        <v>15</v>
      </c>
      <c r="X68" s="9">
        <v>1</v>
      </c>
      <c r="Y68" s="10">
        <f t="shared" si="3"/>
        <v>10</v>
      </c>
      <c r="Z68" s="9">
        <v>1</v>
      </c>
      <c r="AA68" s="10">
        <f t="shared" si="4"/>
        <v>10</v>
      </c>
      <c r="AB68" s="9">
        <v>1</v>
      </c>
      <c r="AC68" s="10">
        <f t="shared" si="5"/>
        <v>10</v>
      </c>
      <c r="AD68" s="9">
        <v>0</v>
      </c>
      <c r="AE68" s="10">
        <f t="shared" si="6"/>
        <v>0</v>
      </c>
      <c r="AF68" s="11">
        <f t="shared" si="7"/>
        <v>68</v>
      </c>
      <c r="AG68" s="54" t="s">
        <v>235</v>
      </c>
      <c r="AH68" s="54" t="s">
        <v>235</v>
      </c>
    </row>
    <row r="69" spans="1:34" ht="15.75" customHeight="1" x14ac:dyDescent="0.25">
      <c r="A69" s="8">
        <v>59</v>
      </c>
      <c r="B69" s="55" t="s">
        <v>180</v>
      </c>
      <c r="C69" s="54">
        <v>617</v>
      </c>
      <c r="D69" s="9">
        <v>0</v>
      </c>
      <c r="E69" s="9">
        <v>1</v>
      </c>
      <c r="F69" s="9">
        <v>1</v>
      </c>
      <c r="G69" s="9">
        <v>1</v>
      </c>
      <c r="H69" s="9">
        <v>1</v>
      </c>
      <c r="I69" s="10">
        <f t="shared" si="0"/>
        <v>8</v>
      </c>
      <c r="J69" s="9">
        <v>1</v>
      </c>
      <c r="K69" s="9">
        <v>1</v>
      </c>
      <c r="L69" s="9">
        <v>1</v>
      </c>
      <c r="M69" s="9">
        <v>0</v>
      </c>
      <c r="N69" s="9">
        <v>1</v>
      </c>
      <c r="O69" s="9">
        <v>0</v>
      </c>
      <c r="P69" s="9">
        <v>1</v>
      </c>
      <c r="Q69" s="9">
        <v>1</v>
      </c>
      <c r="R69" s="9">
        <v>1</v>
      </c>
      <c r="S69" s="9">
        <v>0</v>
      </c>
      <c r="T69" s="10">
        <f t="shared" si="1"/>
        <v>21</v>
      </c>
      <c r="U69" s="9">
        <v>0</v>
      </c>
      <c r="V69" s="9">
        <v>0</v>
      </c>
      <c r="W69" s="10">
        <f t="shared" si="2"/>
        <v>0</v>
      </c>
      <c r="X69" s="9">
        <v>1</v>
      </c>
      <c r="Y69" s="10">
        <f t="shared" si="3"/>
        <v>10</v>
      </c>
      <c r="Z69" s="9">
        <v>0</v>
      </c>
      <c r="AA69" s="10">
        <f t="shared" si="4"/>
        <v>0</v>
      </c>
      <c r="AB69" s="9">
        <v>1</v>
      </c>
      <c r="AC69" s="10">
        <f t="shared" si="5"/>
        <v>10</v>
      </c>
      <c r="AD69" s="9">
        <v>0</v>
      </c>
      <c r="AE69" s="10">
        <f t="shared" si="6"/>
        <v>0</v>
      </c>
      <c r="AF69" s="11">
        <f t="shared" si="7"/>
        <v>49</v>
      </c>
      <c r="AG69" s="54" t="s">
        <v>235</v>
      </c>
      <c r="AH69" s="54" t="s">
        <v>235</v>
      </c>
    </row>
    <row r="70" spans="1:34" ht="15.75" customHeight="1" x14ac:dyDescent="0.25">
      <c r="A70" s="8">
        <v>60</v>
      </c>
      <c r="B70" s="55" t="s">
        <v>181</v>
      </c>
      <c r="C70" s="54">
        <v>618</v>
      </c>
      <c r="D70" s="9">
        <v>0</v>
      </c>
      <c r="E70" s="9">
        <v>0</v>
      </c>
      <c r="F70" s="9">
        <v>1</v>
      </c>
      <c r="G70" s="9">
        <v>1</v>
      </c>
      <c r="H70" s="9">
        <v>1</v>
      </c>
      <c r="I70" s="10">
        <f t="shared" si="0"/>
        <v>6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0</v>
      </c>
      <c r="P70" s="9">
        <v>0</v>
      </c>
      <c r="Q70" s="9">
        <v>1</v>
      </c>
      <c r="R70" s="9">
        <v>1</v>
      </c>
      <c r="S70" s="9">
        <v>0</v>
      </c>
      <c r="T70" s="10">
        <f t="shared" si="1"/>
        <v>21</v>
      </c>
      <c r="U70" s="9">
        <v>0</v>
      </c>
      <c r="V70" s="9">
        <v>1</v>
      </c>
      <c r="W70" s="10">
        <f t="shared" si="2"/>
        <v>10</v>
      </c>
      <c r="X70" s="9">
        <v>1</v>
      </c>
      <c r="Y70" s="10">
        <f t="shared" si="3"/>
        <v>10</v>
      </c>
      <c r="Z70" s="9">
        <v>1</v>
      </c>
      <c r="AA70" s="10">
        <f t="shared" si="4"/>
        <v>10</v>
      </c>
      <c r="AB70" s="9">
        <v>1</v>
      </c>
      <c r="AC70" s="10">
        <f t="shared" si="5"/>
        <v>10</v>
      </c>
      <c r="AD70" s="9">
        <v>0</v>
      </c>
      <c r="AE70" s="10">
        <f t="shared" si="6"/>
        <v>0</v>
      </c>
      <c r="AF70" s="11">
        <f t="shared" si="7"/>
        <v>67</v>
      </c>
      <c r="AG70" s="54" t="s">
        <v>235</v>
      </c>
      <c r="AH70" s="54" t="s">
        <v>235</v>
      </c>
    </row>
    <row r="71" spans="1:34" ht="15.75" customHeight="1" x14ac:dyDescent="0.25">
      <c r="A71" s="8">
        <v>61</v>
      </c>
      <c r="B71" s="55" t="s">
        <v>182</v>
      </c>
      <c r="C71" s="54">
        <v>617</v>
      </c>
      <c r="D71" s="9">
        <v>1</v>
      </c>
      <c r="E71" s="9">
        <v>0</v>
      </c>
      <c r="F71" s="9">
        <v>1</v>
      </c>
      <c r="G71" s="9">
        <v>1</v>
      </c>
      <c r="H71" s="9">
        <v>1</v>
      </c>
      <c r="I71" s="10">
        <f t="shared" si="0"/>
        <v>8</v>
      </c>
      <c r="J71" s="9">
        <v>0</v>
      </c>
      <c r="K71" s="9">
        <v>1</v>
      </c>
      <c r="L71" s="9">
        <v>1</v>
      </c>
      <c r="M71" s="9">
        <v>0</v>
      </c>
      <c r="N71" s="9">
        <v>1</v>
      </c>
      <c r="O71" s="9">
        <v>0</v>
      </c>
      <c r="P71" s="9">
        <v>0</v>
      </c>
      <c r="Q71" s="9">
        <v>1</v>
      </c>
      <c r="R71" s="9">
        <v>1</v>
      </c>
      <c r="S71" s="9">
        <v>0</v>
      </c>
      <c r="T71" s="10">
        <f t="shared" si="1"/>
        <v>15</v>
      </c>
      <c r="U71" s="9">
        <v>1</v>
      </c>
      <c r="V71" s="9">
        <v>1</v>
      </c>
      <c r="W71" s="10">
        <f t="shared" si="2"/>
        <v>15</v>
      </c>
      <c r="X71" s="9">
        <v>1</v>
      </c>
      <c r="Y71" s="10">
        <f t="shared" si="3"/>
        <v>10</v>
      </c>
      <c r="Z71" s="9">
        <v>1</v>
      </c>
      <c r="AA71" s="10">
        <f t="shared" si="4"/>
        <v>10</v>
      </c>
      <c r="AB71" s="9">
        <v>1</v>
      </c>
      <c r="AC71" s="10">
        <f t="shared" si="5"/>
        <v>10</v>
      </c>
      <c r="AD71" s="9">
        <v>0</v>
      </c>
      <c r="AE71" s="10">
        <f t="shared" si="6"/>
        <v>0</v>
      </c>
      <c r="AF71" s="11">
        <f t="shared" si="7"/>
        <v>68</v>
      </c>
      <c r="AG71" s="54" t="s">
        <v>235</v>
      </c>
      <c r="AH71" s="54" t="s">
        <v>235</v>
      </c>
    </row>
    <row r="72" spans="1:34" ht="15.75" customHeight="1" x14ac:dyDescent="0.25">
      <c r="A72" s="8">
        <v>62</v>
      </c>
      <c r="B72" s="55" t="s">
        <v>183</v>
      </c>
      <c r="C72" s="54">
        <v>617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10">
        <f t="shared" si="0"/>
        <v>10</v>
      </c>
      <c r="J72" s="9">
        <v>0</v>
      </c>
      <c r="K72" s="9">
        <v>1</v>
      </c>
      <c r="L72" s="9">
        <v>1</v>
      </c>
      <c r="M72" s="9">
        <v>0</v>
      </c>
      <c r="N72" s="9">
        <v>1</v>
      </c>
      <c r="O72" s="9">
        <v>0</v>
      </c>
      <c r="P72" s="9">
        <v>0</v>
      </c>
      <c r="Q72" s="9">
        <v>1</v>
      </c>
      <c r="R72" s="9">
        <v>1</v>
      </c>
      <c r="S72" s="9">
        <v>1</v>
      </c>
      <c r="T72" s="10">
        <f t="shared" si="1"/>
        <v>18</v>
      </c>
      <c r="U72" s="9">
        <v>0</v>
      </c>
      <c r="V72" s="9">
        <v>0</v>
      </c>
      <c r="W72" s="10">
        <f t="shared" si="2"/>
        <v>0</v>
      </c>
      <c r="X72" s="9">
        <v>0</v>
      </c>
      <c r="Y72" s="10">
        <f t="shared" si="3"/>
        <v>0</v>
      </c>
      <c r="Z72" s="9">
        <v>0</v>
      </c>
      <c r="AA72" s="10">
        <f t="shared" si="4"/>
        <v>0</v>
      </c>
      <c r="AB72" s="9">
        <v>1</v>
      </c>
      <c r="AC72" s="10">
        <f t="shared" si="5"/>
        <v>10</v>
      </c>
      <c r="AD72" s="9">
        <v>0</v>
      </c>
      <c r="AE72" s="10">
        <f t="shared" si="6"/>
        <v>0</v>
      </c>
      <c r="AF72" s="11">
        <f t="shared" si="7"/>
        <v>38</v>
      </c>
      <c r="AG72" s="54" t="s">
        <v>235</v>
      </c>
      <c r="AH72" s="54" t="s">
        <v>235</v>
      </c>
    </row>
    <row r="73" spans="1:34" ht="15.75" customHeight="1" x14ac:dyDescent="0.25">
      <c r="A73" s="8">
        <v>63</v>
      </c>
      <c r="B73" s="55" t="s">
        <v>184</v>
      </c>
      <c r="C73" s="54">
        <v>617</v>
      </c>
      <c r="D73" s="9">
        <v>1</v>
      </c>
      <c r="E73" s="9">
        <v>0</v>
      </c>
      <c r="F73" s="9">
        <v>1</v>
      </c>
      <c r="G73" s="9">
        <v>1</v>
      </c>
      <c r="H73" s="9">
        <v>0</v>
      </c>
      <c r="I73" s="10">
        <f t="shared" si="0"/>
        <v>6</v>
      </c>
      <c r="J73" s="9">
        <v>0</v>
      </c>
      <c r="K73" s="9">
        <v>1</v>
      </c>
      <c r="L73" s="9">
        <v>1</v>
      </c>
      <c r="M73" s="9">
        <v>0</v>
      </c>
      <c r="N73" s="9">
        <v>0</v>
      </c>
      <c r="O73" s="9">
        <v>1</v>
      </c>
      <c r="P73" s="9">
        <v>1</v>
      </c>
      <c r="Q73" s="9">
        <v>1</v>
      </c>
      <c r="R73" s="9">
        <v>1</v>
      </c>
      <c r="S73" s="9">
        <v>0</v>
      </c>
      <c r="T73" s="10">
        <f t="shared" si="1"/>
        <v>18</v>
      </c>
      <c r="U73" s="9">
        <v>1</v>
      </c>
      <c r="V73" s="9">
        <v>1</v>
      </c>
      <c r="W73" s="10">
        <f t="shared" si="2"/>
        <v>15</v>
      </c>
      <c r="X73" s="9">
        <v>0</v>
      </c>
      <c r="Y73" s="10">
        <f t="shared" si="3"/>
        <v>0</v>
      </c>
      <c r="Z73" s="9">
        <v>0</v>
      </c>
      <c r="AA73" s="10">
        <f t="shared" si="4"/>
        <v>0</v>
      </c>
      <c r="AB73" s="9">
        <v>1</v>
      </c>
      <c r="AC73" s="10">
        <f t="shared" si="5"/>
        <v>10</v>
      </c>
      <c r="AD73" s="9">
        <v>0</v>
      </c>
      <c r="AE73" s="10">
        <f t="shared" si="6"/>
        <v>0</v>
      </c>
      <c r="AF73" s="11">
        <f t="shared" si="7"/>
        <v>49</v>
      </c>
      <c r="AG73" s="54" t="s">
        <v>235</v>
      </c>
      <c r="AH73" s="54" t="s">
        <v>235</v>
      </c>
    </row>
    <row r="74" spans="1:34" ht="15.75" customHeight="1" x14ac:dyDescent="0.25">
      <c r="A74" s="8">
        <v>64</v>
      </c>
      <c r="B74" s="55" t="s">
        <v>185</v>
      </c>
      <c r="C74" s="54">
        <v>64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10">
        <f t="shared" si="0"/>
        <v>10</v>
      </c>
      <c r="J74" s="9">
        <v>0</v>
      </c>
      <c r="K74" s="9">
        <v>0</v>
      </c>
      <c r="L74" s="9">
        <v>1</v>
      </c>
      <c r="M74" s="9">
        <v>0</v>
      </c>
      <c r="N74" s="9">
        <v>1</v>
      </c>
      <c r="O74" s="9">
        <v>1</v>
      </c>
      <c r="P74" s="9">
        <v>0</v>
      </c>
      <c r="Q74" s="9">
        <v>1</v>
      </c>
      <c r="R74" s="9">
        <v>1</v>
      </c>
      <c r="S74" s="9">
        <v>0</v>
      </c>
      <c r="T74" s="10">
        <f t="shared" si="1"/>
        <v>15</v>
      </c>
      <c r="U74" s="9">
        <v>1</v>
      </c>
      <c r="V74" s="9">
        <v>1</v>
      </c>
      <c r="W74" s="10">
        <f t="shared" si="2"/>
        <v>15</v>
      </c>
      <c r="X74" s="9">
        <v>1</v>
      </c>
      <c r="Y74" s="10">
        <f t="shared" si="3"/>
        <v>10</v>
      </c>
      <c r="Z74" s="9">
        <v>1</v>
      </c>
      <c r="AA74" s="10">
        <f t="shared" si="4"/>
        <v>10</v>
      </c>
      <c r="AB74" s="9">
        <v>0</v>
      </c>
      <c r="AC74" s="10">
        <f t="shared" si="5"/>
        <v>0</v>
      </c>
      <c r="AD74" s="9">
        <v>0</v>
      </c>
      <c r="AE74" s="10">
        <f t="shared" si="6"/>
        <v>0</v>
      </c>
      <c r="AF74" s="11">
        <f t="shared" si="7"/>
        <v>60</v>
      </c>
      <c r="AG74" s="54" t="s">
        <v>235</v>
      </c>
      <c r="AH74" s="54" t="s">
        <v>235</v>
      </c>
    </row>
    <row r="75" spans="1:34" ht="15.75" customHeight="1" x14ac:dyDescent="0.25">
      <c r="A75" s="8">
        <v>65</v>
      </c>
      <c r="B75" s="55" t="s">
        <v>186</v>
      </c>
      <c r="C75" s="54">
        <v>116</v>
      </c>
      <c r="D75" s="9">
        <v>1</v>
      </c>
      <c r="E75" s="9">
        <v>0</v>
      </c>
      <c r="F75" s="9">
        <v>1</v>
      </c>
      <c r="G75" s="9">
        <v>0</v>
      </c>
      <c r="H75" s="9">
        <v>1</v>
      </c>
      <c r="I75" s="10">
        <f t="shared" si="0"/>
        <v>6</v>
      </c>
      <c r="J75" s="9">
        <v>0</v>
      </c>
      <c r="K75" s="9">
        <v>1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1</v>
      </c>
      <c r="S75" s="9">
        <v>1</v>
      </c>
      <c r="T75" s="10">
        <f t="shared" si="1"/>
        <v>15</v>
      </c>
      <c r="U75" s="9">
        <v>1</v>
      </c>
      <c r="V75" s="9">
        <v>1</v>
      </c>
      <c r="W75" s="10">
        <f t="shared" si="2"/>
        <v>15</v>
      </c>
      <c r="X75" s="9">
        <v>0</v>
      </c>
      <c r="Y75" s="10">
        <f t="shared" si="3"/>
        <v>0</v>
      </c>
      <c r="Z75" s="9">
        <v>0</v>
      </c>
      <c r="AA75" s="10">
        <f t="shared" si="4"/>
        <v>0</v>
      </c>
      <c r="AB75" s="9">
        <v>1</v>
      </c>
      <c r="AC75" s="10">
        <f t="shared" si="5"/>
        <v>10</v>
      </c>
      <c r="AD75" s="9">
        <v>1</v>
      </c>
      <c r="AE75" s="10">
        <f t="shared" si="6"/>
        <v>15</v>
      </c>
      <c r="AF75" s="11">
        <f t="shared" si="7"/>
        <v>61</v>
      </c>
      <c r="AG75" s="54" t="s">
        <v>235</v>
      </c>
      <c r="AH75" s="54" t="s">
        <v>235</v>
      </c>
    </row>
    <row r="76" spans="1:34" ht="15.75" customHeight="1" x14ac:dyDescent="0.25">
      <c r="A76" s="8">
        <v>66</v>
      </c>
      <c r="B76" s="55" t="s">
        <v>187</v>
      </c>
      <c r="C76" s="54">
        <v>617</v>
      </c>
      <c r="D76" s="9">
        <v>1</v>
      </c>
      <c r="E76" s="9">
        <v>1</v>
      </c>
      <c r="F76" s="9">
        <v>1</v>
      </c>
      <c r="G76" s="9">
        <v>0</v>
      </c>
      <c r="H76" s="9">
        <v>1</v>
      </c>
      <c r="I76" s="10">
        <f t="shared" si="0"/>
        <v>8</v>
      </c>
      <c r="J76" s="9">
        <v>1</v>
      </c>
      <c r="K76" s="9">
        <v>1</v>
      </c>
      <c r="L76" s="9">
        <v>1</v>
      </c>
      <c r="M76" s="9">
        <v>0</v>
      </c>
      <c r="N76" s="9">
        <v>1</v>
      </c>
      <c r="O76" s="9">
        <v>0</v>
      </c>
      <c r="P76" s="9">
        <v>0</v>
      </c>
      <c r="Q76" s="9">
        <v>1</v>
      </c>
      <c r="R76" s="9">
        <v>1</v>
      </c>
      <c r="S76" s="9">
        <v>1</v>
      </c>
      <c r="T76" s="10">
        <f t="shared" si="1"/>
        <v>21</v>
      </c>
      <c r="U76" s="9">
        <v>1</v>
      </c>
      <c r="V76" s="9">
        <v>1</v>
      </c>
      <c r="W76" s="10">
        <f t="shared" si="2"/>
        <v>15</v>
      </c>
      <c r="X76" s="9">
        <v>1</v>
      </c>
      <c r="Y76" s="10">
        <f t="shared" si="3"/>
        <v>10</v>
      </c>
      <c r="Z76" s="9">
        <v>1</v>
      </c>
      <c r="AA76" s="10">
        <f t="shared" si="4"/>
        <v>10</v>
      </c>
      <c r="AB76" s="9">
        <v>0</v>
      </c>
      <c r="AC76" s="10">
        <f t="shared" si="5"/>
        <v>0</v>
      </c>
      <c r="AD76" s="9">
        <v>1</v>
      </c>
      <c r="AE76" s="10">
        <f t="shared" si="6"/>
        <v>15</v>
      </c>
      <c r="AF76" s="11">
        <f t="shared" si="7"/>
        <v>79</v>
      </c>
      <c r="AG76" s="54" t="s">
        <v>235</v>
      </c>
      <c r="AH76" s="54" t="s">
        <v>235</v>
      </c>
    </row>
    <row r="77" spans="1:34" ht="15.75" customHeight="1" x14ac:dyDescent="0.25">
      <c r="A77" s="8">
        <v>67</v>
      </c>
      <c r="B77" s="55" t="s">
        <v>188</v>
      </c>
      <c r="C77" s="54">
        <v>116</v>
      </c>
      <c r="D77" s="9">
        <v>0</v>
      </c>
      <c r="E77" s="9">
        <v>1</v>
      </c>
      <c r="F77" s="9">
        <v>0</v>
      </c>
      <c r="G77" s="9">
        <v>1</v>
      </c>
      <c r="H77" s="9">
        <v>1</v>
      </c>
      <c r="I77" s="10">
        <f t="shared" si="0"/>
        <v>6</v>
      </c>
      <c r="J77" s="9">
        <v>0</v>
      </c>
      <c r="K77" s="9">
        <v>1</v>
      </c>
      <c r="L77" s="9">
        <v>1</v>
      </c>
      <c r="M77" s="9">
        <v>0</v>
      </c>
      <c r="N77" s="9">
        <v>1</v>
      </c>
      <c r="O77" s="9">
        <v>1</v>
      </c>
      <c r="P77" s="9">
        <v>0</v>
      </c>
      <c r="Q77" s="9">
        <v>1</v>
      </c>
      <c r="R77" s="9">
        <v>1</v>
      </c>
      <c r="S77" s="9">
        <v>1</v>
      </c>
      <c r="T77" s="10">
        <f t="shared" si="1"/>
        <v>21</v>
      </c>
      <c r="U77" s="9">
        <v>0</v>
      </c>
      <c r="V77" s="9">
        <v>0</v>
      </c>
      <c r="W77" s="10">
        <f t="shared" si="2"/>
        <v>0</v>
      </c>
      <c r="X77" s="9">
        <v>1</v>
      </c>
      <c r="Y77" s="10">
        <f t="shared" si="3"/>
        <v>10</v>
      </c>
      <c r="Z77" s="9">
        <v>1</v>
      </c>
      <c r="AA77" s="10">
        <f t="shared" si="4"/>
        <v>10</v>
      </c>
      <c r="AB77" s="9">
        <v>1</v>
      </c>
      <c r="AC77" s="10">
        <f t="shared" si="5"/>
        <v>10</v>
      </c>
      <c r="AD77" s="9">
        <v>0</v>
      </c>
      <c r="AE77" s="10">
        <f t="shared" si="6"/>
        <v>0</v>
      </c>
      <c r="AF77" s="11">
        <f t="shared" si="7"/>
        <v>57</v>
      </c>
      <c r="AG77" s="54" t="s">
        <v>235</v>
      </c>
      <c r="AH77" s="54" t="s">
        <v>235</v>
      </c>
    </row>
    <row r="78" spans="1:34" ht="15.75" customHeight="1" x14ac:dyDescent="0.25">
      <c r="A78" s="8">
        <v>68</v>
      </c>
      <c r="B78" s="55" t="s">
        <v>189</v>
      </c>
      <c r="C78" s="54">
        <v>116</v>
      </c>
      <c r="D78" s="9">
        <v>1</v>
      </c>
      <c r="E78" s="9">
        <v>0</v>
      </c>
      <c r="F78" s="9">
        <v>1</v>
      </c>
      <c r="G78" s="9">
        <v>0</v>
      </c>
      <c r="H78" s="9">
        <v>0</v>
      </c>
      <c r="I78" s="10">
        <f t="shared" si="0"/>
        <v>4</v>
      </c>
      <c r="J78" s="9">
        <v>0</v>
      </c>
      <c r="K78" s="9">
        <v>1</v>
      </c>
      <c r="L78" s="9">
        <v>1</v>
      </c>
      <c r="M78" s="9">
        <v>0</v>
      </c>
      <c r="N78" s="9">
        <v>1</v>
      </c>
      <c r="O78" s="9">
        <v>0</v>
      </c>
      <c r="P78" s="9">
        <v>0</v>
      </c>
      <c r="Q78" s="9">
        <v>1</v>
      </c>
      <c r="R78" s="9">
        <v>1</v>
      </c>
      <c r="S78" s="9">
        <v>1</v>
      </c>
      <c r="T78" s="10">
        <f t="shared" si="1"/>
        <v>18</v>
      </c>
      <c r="U78" s="9">
        <v>0</v>
      </c>
      <c r="V78" s="9">
        <v>0</v>
      </c>
      <c r="W78" s="10">
        <f t="shared" si="2"/>
        <v>0</v>
      </c>
      <c r="X78" s="9">
        <v>0</v>
      </c>
      <c r="Y78" s="10">
        <f t="shared" si="3"/>
        <v>0</v>
      </c>
      <c r="Z78" s="9">
        <v>0</v>
      </c>
      <c r="AA78" s="10">
        <f t="shared" si="4"/>
        <v>0</v>
      </c>
      <c r="AB78" s="9">
        <v>0</v>
      </c>
      <c r="AC78" s="10">
        <f t="shared" si="5"/>
        <v>0</v>
      </c>
      <c r="AD78" s="9">
        <v>0</v>
      </c>
      <c r="AE78" s="10">
        <f t="shared" si="6"/>
        <v>0</v>
      </c>
      <c r="AF78" s="11">
        <f t="shared" si="7"/>
        <v>22</v>
      </c>
      <c r="AG78" s="54" t="s">
        <v>235</v>
      </c>
      <c r="AH78" s="54" t="s">
        <v>235</v>
      </c>
    </row>
    <row r="79" spans="1:34" ht="15.75" customHeight="1" x14ac:dyDescent="0.25">
      <c r="A79" s="8">
        <v>69</v>
      </c>
      <c r="B79" s="55" t="s">
        <v>190</v>
      </c>
      <c r="C79" s="54">
        <v>617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10">
        <f t="shared" si="0"/>
        <v>6</v>
      </c>
      <c r="J79" s="9">
        <v>0</v>
      </c>
      <c r="K79" s="9">
        <v>1</v>
      </c>
      <c r="L79" s="9">
        <v>1</v>
      </c>
      <c r="M79" s="9">
        <v>0</v>
      </c>
      <c r="N79" s="9">
        <v>1</v>
      </c>
      <c r="O79" s="9">
        <v>0</v>
      </c>
      <c r="P79" s="9">
        <v>0</v>
      </c>
      <c r="Q79" s="9">
        <v>1</v>
      </c>
      <c r="R79" s="9">
        <v>1</v>
      </c>
      <c r="S79" s="9">
        <v>0</v>
      </c>
      <c r="T79" s="10">
        <f t="shared" si="1"/>
        <v>15</v>
      </c>
      <c r="U79" s="9">
        <v>1</v>
      </c>
      <c r="V79" s="9">
        <v>1</v>
      </c>
      <c r="W79" s="10">
        <f t="shared" si="2"/>
        <v>15</v>
      </c>
      <c r="X79" s="9">
        <v>0</v>
      </c>
      <c r="Y79" s="10">
        <f t="shared" si="3"/>
        <v>0</v>
      </c>
      <c r="Z79" s="9">
        <v>1</v>
      </c>
      <c r="AA79" s="10">
        <f t="shared" si="4"/>
        <v>10</v>
      </c>
      <c r="AB79" s="9">
        <v>1</v>
      </c>
      <c r="AC79" s="10">
        <f t="shared" si="5"/>
        <v>10</v>
      </c>
      <c r="AD79" s="9">
        <v>0</v>
      </c>
      <c r="AE79" s="10">
        <f t="shared" si="6"/>
        <v>0</v>
      </c>
      <c r="AF79" s="11">
        <f t="shared" si="7"/>
        <v>56</v>
      </c>
      <c r="AG79" s="54" t="s">
        <v>235</v>
      </c>
      <c r="AH79" s="54" t="s">
        <v>235</v>
      </c>
    </row>
    <row r="80" spans="1:34" ht="15.75" customHeight="1" x14ac:dyDescent="0.25">
      <c r="A80" s="8">
        <v>70</v>
      </c>
      <c r="B80" s="55" t="s">
        <v>191</v>
      </c>
      <c r="C80" s="54">
        <v>116</v>
      </c>
      <c r="D80" s="9">
        <v>1</v>
      </c>
      <c r="E80" s="9">
        <v>0</v>
      </c>
      <c r="F80" s="9">
        <v>1</v>
      </c>
      <c r="G80" s="9">
        <v>1</v>
      </c>
      <c r="H80" s="9">
        <v>1</v>
      </c>
      <c r="I80" s="10">
        <f t="shared" si="0"/>
        <v>8</v>
      </c>
      <c r="J80" s="9">
        <v>0</v>
      </c>
      <c r="K80" s="9">
        <v>1</v>
      </c>
      <c r="L80" s="9">
        <v>1</v>
      </c>
      <c r="M80" s="9">
        <v>0</v>
      </c>
      <c r="N80" s="9">
        <v>1</v>
      </c>
      <c r="O80" s="9">
        <v>0</v>
      </c>
      <c r="P80" s="9">
        <v>1</v>
      </c>
      <c r="Q80" s="9">
        <v>1</v>
      </c>
      <c r="R80" s="9">
        <v>0</v>
      </c>
      <c r="S80" s="9">
        <v>1</v>
      </c>
      <c r="T80" s="10">
        <f t="shared" si="1"/>
        <v>18</v>
      </c>
      <c r="U80" s="9">
        <v>0</v>
      </c>
      <c r="V80" s="9">
        <v>1</v>
      </c>
      <c r="W80" s="10">
        <f t="shared" si="2"/>
        <v>10</v>
      </c>
      <c r="X80" s="9">
        <v>0</v>
      </c>
      <c r="Y80" s="10">
        <f t="shared" si="3"/>
        <v>0</v>
      </c>
      <c r="Z80" s="9">
        <v>1</v>
      </c>
      <c r="AA80" s="10">
        <f t="shared" si="4"/>
        <v>10</v>
      </c>
      <c r="AB80" s="9">
        <v>1</v>
      </c>
      <c r="AC80" s="10">
        <f t="shared" si="5"/>
        <v>10</v>
      </c>
      <c r="AD80" s="9">
        <v>1</v>
      </c>
      <c r="AE80" s="10">
        <f t="shared" si="6"/>
        <v>15</v>
      </c>
      <c r="AF80" s="11">
        <f t="shared" si="7"/>
        <v>71</v>
      </c>
      <c r="AG80" s="54" t="s">
        <v>235</v>
      </c>
      <c r="AH80" s="54" t="s">
        <v>235</v>
      </c>
    </row>
    <row r="81" spans="1:34" ht="15.75" customHeight="1" x14ac:dyDescent="0.25">
      <c r="A81" s="8">
        <v>71</v>
      </c>
      <c r="B81" s="55" t="s">
        <v>192</v>
      </c>
      <c r="C81" s="54">
        <v>644</v>
      </c>
      <c r="D81" s="9">
        <v>0</v>
      </c>
      <c r="E81" s="9">
        <v>1</v>
      </c>
      <c r="F81" s="9">
        <v>1</v>
      </c>
      <c r="G81" s="9">
        <v>1</v>
      </c>
      <c r="H81" s="9">
        <v>1</v>
      </c>
      <c r="I81" s="10">
        <f t="shared" si="0"/>
        <v>8</v>
      </c>
      <c r="J81" s="9">
        <v>0</v>
      </c>
      <c r="K81" s="9">
        <v>1</v>
      </c>
      <c r="L81" s="9">
        <v>1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1</v>
      </c>
      <c r="S81" s="9">
        <v>1</v>
      </c>
      <c r="T81" s="10">
        <f t="shared" si="1"/>
        <v>15</v>
      </c>
      <c r="U81" s="9">
        <v>1</v>
      </c>
      <c r="V81" s="9">
        <v>1</v>
      </c>
      <c r="W81" s="10">
        <f t="shared" si="2"/>
        <v>15</v>
      </c>
      <c r="X81" s="9">
        <v>1</v>
      </c>
      <c r="Y81" s="10">
        <f t="shared" si="3"/>
        <v>10</v>
      </c>
      <c r="Z81" s="9">
        <v>1</v>
      </c>
      <c r="AA81" s="10">
        <f t="shared" si="4"/>
        <v>10</v>
      </c>
      <c r="AB81" s="9">
        <v>1</v>
      </c>
      <c r="AC81" s="10">
        <f t="shared" si="5"/>
        <v>10</v>
      </c>
      <c r="AD81" s="9">
        <v>1</v>
      </c>
      <c r="AE81" s="10">
        <f t="shared" si="6"/>
        <v>15</v>
      </c>
      <c r="AF81" s="11">
        <f t="shared" si="7"/>
        <v>83</v>
      </c>
      <c r="AG81" s="54" t="s">
        <v>235</v>
      </c>
      <c r="AH81" s="54" t="s">
        <v>235</v>
      </c>
    </row>
    <row r="82" spans="1:34" ht="15.75" customHeight="1" x14ac:dyDescent="0.25">
      <c r="A82" s="8">
        <v>72</v>
      </c>
      <c r="B82" s="55" t="s">
        <v>193</v>
      </c>
      <c r="C82" s="54">
        <v>64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10">
        <f t="shared" si="0"/>
        <v>10</v>
      </c>
      <c r="J82" s="9">
        <v>0</v>
      </c>
      <c r="K82" s="9">
        <v>1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1</v>
      </c>
      <c r="S82" s="9">
        <v>0</v>
      </c>
      <c r="T82" s="10">
        <f t="shared" si="1"/>
        <v>12</v>
      </c>
      <c r="U82" s="9">
        <v>0</v>
      </c>
      <c r="V82" s="9">
        <v>0</v>
      </c>
      <c r="W82" s="10">
        <f t="shared" si="2"/>
        <v>0</v>
      </c>
      <c r="X82" s="9">
        <v>1</v>
      </c>
      <c r="Y82" s="10">
        <f t="shared" si="3"/>
        <v>10</v>
      </c>
      <c r="Z82" s="9">
        <v>1</v>
      </c>
      <c r="AA82" s="10">
        <f t="shared" si="4"/>
        <v>10</v>
      </c>
      <c r="AB82" s="9">
        <v>1</v>
      </c>
      <c r="AC82" s="10">
        <f t="shared" si="5"/>
        <v>10</v>
      </c>
      <c r="AD82" s="9">
        <v>1</v>
      </c>
      <c r="AE82" s="10">
        <f t="shared" si="6"/>
        <v>15</v>
      </c>
      <c r="AF82" s="11">
        <f t="shared" si="7"/>
        <v>67</v>
      </c>
      <c r="AG82" s="54" t="s">
        <v>235</v>
      </c>
      <c r="AH82" s="54" t="s">
        <v>235</v>
      </c>
    </row>
    <row r="83" spans="1:34" ht="15.75" customHeight="1" x14ac:dyDescent="0.25">
      <c r="A83" s="8">
        <v>73</v>
      </c>
      <c r="B83" s="55" t="s">
        <v>194</v>
      </c>
      <c r="C83" s="54">
        <v>617</v>
      </c>
      <c r="D83" s="9">
        <v>0</v>
      </c>
      <c r="E83" s="9">
        <v>1</v>
      </c>
      <c r="F83" s="9">
        <v>1</v>
      </c>
      <c r="G83" s="9">
        <v>1</v>
      </c>
      <c r="H83" s="9">
        <v>1</v>
      </c>
      <c r="I83" s="10">
        <f t="shared" si="0"/>
        <v>8</v>
      </c>
      <c r="J83" s="9">
        <v>0</v>
      </c>
      <c r="K83" s="9">
        <v>1</v>
      </c>
      <c r="L83" s="9">
        <v>1</v>
      </c>
      <c r="M83" s="9">
        <v>0</v>
      </c>
      <c r="N83" s="9">
        <v>0</v>
      </c>
      <c r="O83" s="9">
        <v>0</v>
      </c>
      <c r="P83" s="9">
        <v>1</v>
      </c>
      <c r="Q83" s="9">
        <v>1</v>
      </c>
      <c r="R83" s="9">
        <v>1</v>
      </c>
      <c r="S83" s="9">
        <v>0</v>
      </c>
      <c r="T83" s="10">
        <f t="shared" si="1"/>
        <v>15</v>
      </c>
      <c r="U83" s="9">
        <v>0</v>
      </c>
      <c r="V83" s="9">
        <v>1</v>
      </c>
      <c r="W83" s="10">
        <f t="shared" si="2"/>
        <v>10</v>
      </c>
      <c r="X83" s="9">
        <v>0</v>
      </c>
      <c r="Y83" s="10">
        <f t="shared" si="3"/>
        <v>0</v>
      </c>
      <c r="Z83" s="9">
        <v>1</v>
      </c>
      <c r="AA83" s="10">
        <f t="shared" si="4"/>
        <v>10</v>
      </c>
      <c r="AB83" s="9">
        <v>1</v>
      </c>
      <c r="AC83" s="10">
        <f t="shared" si="5"/>
        <v>10</v>
      </c>
      <c r="AD83" s="9">
        <v>0</v>
      </c>
      <c r="AE83" s="10">
        <f t="shared" si="6"/>
        <v>0</v>
      </c>
      <c r="AF83" s="11">
        <f t="shared" si="7"/>
        <v>53</v>
      </c>
      <c r="AG83" s="54" t="s">
        <v>235</v>
      </c>
      <c r="AH83" s="54" t="s">
        <v>235</v>
      </c>
    </row>
    <row r="84" spans="1:34" ht="15.75" customHeight="1" x14ac:dyDescent="0.25">
      <c r="A84" s="8">
        <v>74</v>
      </c>
      <c r="B84" s="55" t="s">
        <v>195</v>
      </c>
      <c r="C84" s="54">
        <v>116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10">
        <f t="shared" si="0"/>
        <v>10</v>
      </c>
      <c r="J84" s="9">
        <v>1</v>
      </c>
      <c r="K84" s="9">
        <v>1</v>
      </c>
      <c r="L84" s="9">
        <v>1</v>
      </c>
      <c r="M84" s="9">
        <v>0</v>
      </c>
      <c r="N84" s="9">
        <v>1</v>
      </c>
      <c r="O84" s="9">
        <v>0</v>
      </c>
      <c r="P84" s="9">
        <v>0</v>
      </c>
      <c r="Q84" s="9">
        <v>1</v>
      </c>
      <c r="R84" s="9">
        <v>1</v>
      </c>
      <c r="S84" s="9">
        <v>0</v>
      </c>
      <c r="T84" s="10">
        <f t="shared" si="1"/>
        <v>18</v>
      </c>
      <c r="U84" s="9">
        <v>1</v>
      </c>
      <c r="V84" s="9">
        <v>0</v>
      </c>
      <c r="W84" s="10">
        <f t="shared" si="2"/>
        <v>5</v>
      </c>
      <c r="X84" s="9">
        <v>1</v>
      </c>
      <c r="Y84" s="10">
        <f t="shared" si="3"/>
        <v>10</v>
      </c>
      <c r="Z84" s="9">
        <v>1</v>
      </c>
      <c r="AA84" s="10">
        <f t="shared" si="4"/>
        <v>10</v>
      </c>
      <c r="AB84" s="9">
        <v>1</v>
      </c>
      <c r="AC84" s="10">
        <f t="shared" si="5"/>
        <v>10</v>
      </c>
      <c r="AD84" s="9">
        <v>0</v>
      </c>
      <c r="AE84" s="10">
        <f t="shared" si="6"/>
        <v>0</v>
      </c>
      <c r="AF84" s="11">
        <f t="shared" si="7"/>
        <v>63</v>
      </c>
      <c r="AG84" s="54" t="s">
        <v>235</v>
      </c>
      <c r="AH84" s="54" t="s">
        <v>235</v>
      </c>
    </row>
    <row r="85" spans="1:34" ht="15.75" customHeight="1" x14ac:dyDescent="0.25">
      <c r="A85" s="8">
        <v>75</v>
      </c>
      <c r="B85" s="55" t="s">
        <v>196</v>
      </c>
      <c r="C85" s="54">
        <v>777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10">
        <f t="shared" si="0"/>
        <v>2</v>
      </c>
      <c r="J85" s="9">
        <v>1</v>
      </c>
      <c r="K85" s="9">
        <v>1</v>
      </c>
      <c r="L85" s="9">
        <v>1</v>
      </c>
      <c r="M85" s="9">
        <v>0</v>
      </c>
      <c r="N85" s="9">
        <v>1</v>
      </c>
      <c r="O85" s="9">
        <v>0</v>
      </c>
      <c r="P85" s="9">
        <v>0</v>
      </c>
      <c r="Q85" s="9">
        <v>1</v>
      </c>
      <c r="R85" s="9">
        <v>1</v>
      </c>
      <c r="S85" s="9">
        <v>0</v>
      </c>
      <c r="T85" s="10">
        <f t="shared" si="1"/>
        <v>18</v>
      </c>
      <c r="U85" s="9">
        <v>1</v>
      </c>
      <c r="V85" s="9">
        <v>1</v>
      </c>
      <c r="W85" s="10">
        <f t="shared" si="2"/>
        <v>15</v>
      </c>
      <c r="X85" s="9">
        <v>1</v>
      </c>
      <c r="Y85" s="10">
        <f t="shared" si="3"/>
        <v>10</v>
      </c>
      <c r="Z85" s="9">
        <v>1</v>
      </c>
      <c r="AA85" s="10">
        <f t="shared" si="4"/>
        <v>10</v>
      </c>
      <c r="AB85" s="9">
        <v>0</v>
      </c>
      <c r="AC85" s="10">
        <f t="shared" si="5"/>
        <v>0</v>
      </c>
      <c r="AD85" s="9">
        <v>0</v>
      </c>
      <c r="AE85" s="10">
        <f t="shared" si="6"/>
        <v>0</v>
      </c>
      <c r="AF85" s="11">
        <f t="shared" si="7"/>
        <v>55</v>
      </c>
      <c r="AG85" s="54" t="s">
        <v>235</v>
      </c>
      <c r="AH85" s="54" t="s">
        <v>235</v>
      </c>
    </row>
    <row r="86" spans="1:34" ht="15.75" customHeight="1" x14ac:dyDescent="0.25">
      <c r="A86" s="8">
        <v>76</v>
      </c>
      <c r="B86" s="55" t="s">
        <v>197</v>
      </c>
      <c r="C86" s="54">
        <v>598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10">
        <f t="shared" si="0"/>
        <v>10</v>
      </c>
      <c r="J86" s="9">
        <v>0</v>
      </c>
      <c r="K86" s="9">
        <v>0</v>
      </c>
      <c r="L86" s="9">
        <v>1</v>
      </c>
      <c r="M86" s="9">
        <v>0</v>
      </c>
      <c r="N86" s="9">
        <v>1</v>
      </c>
      <c r="O86" s="9">
        <v>0</v>
      </c>
      <c r="P86" s="9">
        <v>0</v>
      </c>
      <c r="Q86" s="9">
        <v>1</v>
      </c>
      <c r="R86" s="9">
        <v>1</v>
      </c>
      <c r="S86" s="9">
        <v>1</v>
      </c>
      <c r="T86" s="10">
        <f t="shared" si="1"/>
        <v>15</v>
      </c>
      <c r="U86" s="9">
        <v>1</v>
      </c>
      <c r="V86" s="9">
        <v>1</v>
      </c>
      <c r="W86" s="10">
        <f t="shared" si="2"/>
        <v>15</v>
      </c>
      <c r="X86" s="9">
        <v>1</v>
      </c>
      <c r="Y86" s="10">
        <f t="shared" si="3"/>
        <v>10</v>
      </c>
      <c r="Z86" s="9">
        <v>1</v>
      </c>
      <c r="AA86" s="10">
        <f t="shared" si="4"/>
        <v>10</v>
      </c>
      <c r="AB86" s="9">
        <v>0</v>
      </c>
      <c r="AC86" s="10">
        <f t="shared" si="5"/>
        <v>0</v>
      </c>
      <c r="AD86" s="9">
        <v>0</v>
      </c>
      <c r="AE86" s="10">
        <f t="shared" si="6"/>
        <v>0</v>
      </c>
      <c r="AF86" s="11">
        <f t="shared" si="7"/>
        <v>60</v>
      </c>
      <c r="AG86" s="54" t="s">
        <v>235</v>
      </c>
      <c r="AH86" s="54" t="s">
        <v>235</v>
      </c>
    </row>
    <row r="87" spans="1:34" ht="15.75" customHeight="1" x14ac:dyDescent="0.25">
      <c r="A87" s="8">
        <v>77</v>
      </c>
      <c r="B87" s="55" t="s">
        <v>198</v>
      </c>
      <c r="C87" s="54">
        <v>617</v>
      </c>
      <c r="D87" s="9">
        <v>0</v>
      </c>
      <c r="E87" s="9">
        <v>0</v>
      </c>
      <c r="F87" s="9">
        <v>1</v>
      </c>
      <c r="G87" s="9">
        <v>1</v>
      </c>
      <c r="H87" s="9">
        <v>1</v>
      </c>
      <c r="I87" s="10">
        <f t="shared" si="0"/>
        <v>6</v>
      </c>
      <c r="J87" s="9">
        <v>0</v>
      </c>
      <c r="K87" s="9">
        <v>0</v>
      </c>
      <c r="L87" s="9">
        <v>1</v>
      </c>
      <c r="M87" s="9">
        <v>0</v>
      </c>
      <c r="N87" s="9">
        <v>1</v>
      </c>
      <c r="O87" s="9">
        <v>0</v>
      </c>
      <c r="P87" s="9">
        <v>0</v>
      </c>
      <c r="Q87" s="9">
        <v>1</v>
      </c>
      <c r="R87" s="9">
        <v>1</v>
      </c>
      <c r="S87" s="9">
        <v>0</v>
      </c>
      <c r="T87" s="10">
        <f t="shared" si="1"/>
        <v>12</v>
      </c>
      <c r="U87" s="9">
        <v>0</v>
      </c>
      <c r="V87" s="9">
        <v>1</v>
      </c>
      <c r="W87" s="10">
        <f t="shared" si="2"/>
        <v>10</v>
      </c>
      <c r="X87" s="9">
        <v>0</v>
      </c>
      <c r="Y87" s="10">
        <f t="shared" si="3"/>
        <v>0</v>
      </c>
      <c r="Z87" s="9">
        <v>1</v>
      </c>
      <c r="AA87" s="10">
        <f t="shared" si="4"/>
        <v>10</v>
      </c>
      <c r="AB87" s="9">
        <v>1</v>
      </c>
      <c r="AC87" s="10">
        <f t="shared" si="5"/>
        <v>10</v>
      </c>
      <c r="AD87" s="9">
        <v>1</v>
      </c>
      <c r="AE87" s="10">
        <f t="shared" si="6"/>
        <v>15</v>
      </c>
      <c r="AF87" s="11">
        <f t="shared" si="7"/>
        <v>63</v>
      </c>
      <c r="AG87" s="54" t="s">
        <v>235</v>
      </c>
      <c r="AH87" s="54" t="s">
        <v>235</v>
      </c>
    </row>
    <row r="88" spans="1:34" ht="15.75" customHeight="1" x14ac:dyDescent="0.25">
      <c r="A88" s="8">
        <v>78</v>
      </c>
      <c r="B88" s="55" t="s">
        <v>199</v>
      </c>
      <c r="C88" s="54">
        <v>116</v>
      </c>
      <c r="D88" s="9">
        <v>1</v>
      </c>
      <c r="E88" s="9">
        <v>0</v>
      </c>
      <c r="F88" s="9">
        <v>1</v>
      </c>
      <c r="G88" s="9">
        <v>1</v>
      </c>
      <c r="H88" s="9">
        <v>1</v>
      </c>
      <c r="I88" s="10">
        <f t="shared" si="0"/>
        <v>8</v>
      </c>
      <c r="J88" s="9">
        <v>1</v>
      </c>
      <c r="K88" s="9">
        <v>0</v>
      </c>
      <c r="L88" s="9">
        <v>1</v>
      </c>
      <c r="M88" s="9">
        <v>0</v>
      </c>
      <c r="N88" s="9">
        <v>0</v>
      </c>
      <c r="O88" s="9">
        <v>1</v>
      </c>
      <c r="P88" s="9">
        <v>0</v>
      </c>
      <c r="Q88" s="9">
        <v>1</v>
      </c>
      <c r="R88" s="9">
        <v>1</v>
      </c>
      <c r="S88" s="9">
        <v>1</v>
      </c>
      <c r="T88" s="10">
        <f t="shared" si="1"/>
        <v>18</v>
      </c>
      <c r="U88" s="9">
        <v>1</v>
      </c>
      <c r="V88" s="9">
        <v>1</v>
      </c>
      <c r="W88" s="10">
        <f t="shared" si="2"/>
        <v>15</v>
      </c>
      <c r="X88" s="9">
        <v>1</v>
      </c>
      <c r="Y88" s="10">
        <f t="shared" si="3"/>
        <v>10</v>
      </c>
      <c r="Z88" s="9">
        <v>1</v>
      </c>
      <c r="AA88" s="10">
        <f t="shared" si="4"/>
        <v>10</v>
      </c>
      <c r="AB88" s="9">
        <v>1</v>
      </c>
      <c r="AC88" s="10">
        <f t="shared" si="5"/>
        <v>10</v>
      </c>
      <c r="AD88" s="9">
        <v>0</v>
      </c>
      <c r="AE88" s="10">
        <f t="shared" si="6"/>
        <v>0</v>
      </c>
      <c r="AF88" s="11">
        <f t="shared" si="7"/>
        <v>71</v>
      </c>
      <c r="AG88" s="54" t="s">
        <v>235</v>
      </c>
      <c r="AH88" s="54" t="s">
        <v>235</v>
      </c>
    </row>
    <row r="89" spans="1:34" ht="15.75" customHeight="1" x14ac:dyDescent="0.25">
      <c r="A89" s="8">
        <v>79</v>
      </c>
      <c r="B89" s="55" t="s">
        <v>200</v>
      </c>
      <c r="C89" s="54">
        <v>540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10">
        <f t="shared" si="0"/>
        <v>10</v>
      </c>
      <c r="J89" s="9">
        <v>0</v>
      </c>
      <c r="K89" s="9">
        <v>0</v>
      </c>
      <c r="L89" s="9">
        <v>1</v>
      </c>
      <c r="M89" s="9">
        <v>0</v>
      </c>
      <c r="N89" s="9">
        <v>1</v>
      </c>
      <c r="O89" s="9">
        <v>1</v>
      </c>
      <c r="P89" s="9">
        <v>0</v>
      </c>
      <c r="Q89" s="9">
        <v>1</v>
      </c>
      <c r="R89" s="9">
        <v>1</v>
      </c>
      <c r="S89" s="9">
        <v>0</v>
      </c>
      <c r="T89" s="10">
        <f t="shared" si="1"/>
        <v>15</v>
      </c>
      <c r="U89" s="9">
        <v>0</v>
      </c>
      <c r="V89" s="9">
        <v>0</v>
      </c>
      <c r="W89" s="10">
        <f t="shared" si="2"/>
        <v>0</v>
      </c>
      <c r="X89" s="9">
        <v>0</v>
      </c>
      <c r="Y89" s="10">
        <f t="shared" si="3"/>
        <v>0</v>
      </c>
      <c r="Z89" s="9">
        <v>0</v>
      </c>
      <c r="AA89" s="10">
        <f t="shared" si="4"/>
        <v>0</v>
      </c>
      <c r="AB89" s="9">
        <v>0</v>
      </c>
      <c r="AC89" s="10">
        <f t="shared" si="5"/>
        <v>0</v>
      </c>
      <c r="AD89" s="9">
        <v>0</v>
      </c>
      <c r="AE89" s="10">
        <f t="shared" si="6"/>
        <v>0</v>
      </c>
      <c r="AF89" s="11">
        <f t="shared" si="7"/>
        <v>25</v>
      </c>
      <c r="AG89" s="54" t="s">
        <v>235</v>
      </c>
      <c r="AH89" s="54" t="s">
        <v>235</v>
      </c>
    </row>
    <row r="90" spans="1:34" ht="15.75" customHeight="1" x14ac:dyDescent="0.25">
      <c r="A90" s="8">
        <v>80</v>
      </c>
      <c r="B90" s="55" t="s">
        <v>201</v>
      </c>
      <c r="C90" s="54">
        <v>116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10">
        <f t="shared" si="0"/>
        <v>10</v>
      </c>
      <c r="J90" s="9">
        <v>0</v>
      </c>
      <c r="K90" s="9">
        <v>1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1</v>
      </c>
      <c r="S90" s="9">
        <v>1</v>
      </c>
      <c r="T90" s="10">
        <f t="shared" si="1"/>
        <v>15</v>
      </c>
      <c r="U90" s="9">
        <v>1</v>
      </c>
      <c r="V90" s="9">
        <v>1</v>
      </c>
      <c r="W90" s="10">
        <f t="shared" si="2"/>
        <v>15</v>
      </c>
      <c r="X90" s="9">
        <v>1</v>
      </c>
      <c r="Y90" s="10">
        <f t="shared" si="3"/>
        <v>10</v>
      </c>
      <c r="Z90" s="9">
        <v>1</v>
      </c>
      <c r="AA90" s="10">
        <f t="shared" si="4"/>
        <v>10</v>
      </c>
      <c r="AB90" s="9">
        <v>1</v>
      </c>
      <c r="AC90" s="10">
        <f t="shared" si="5"/>
        <v>10</v>
      </c>
      <c r="AD90" s="9">
        <v>1</v>
      </c>
      <c r="AE90" s="10">
        <f t="shared" si="6"/>
        <v>15</v>
      </c>
      <c r="AF90" s="11">
        <f t="shared" si="7"/>
        <v>85</v>
      </c>
      <c r="AG90" s="54" t="s">
        <v>235</v>
      </c>
      <c r="AH90" s="54" t="s">
        <v>235</v>
      </c>
    </row>
    <row r="91" spans="1:34" ht="15.75" customHeight="1" x14ac:dyDescent="0.25">
      <c r="A91" s="8">
        <v>81</v>
      </c>
      <c r="B91" s="55" t="s">
        <v>202</v>
      </c>
      <c r="C91" s="54">
        <v>617</v>
      </c>
      <c r="D91" s="9">
        <v>1</v>
      </c>
      <c r="E91" s="9">
        <v>0</v>
      </c>
      <c r="F91" s="9">
        <v>1</v>
      </c>
      <c r="G91" s="9">
        <v>1</v>
      </c>
      <c r="H91" s="9">
        <v>0</v>
      </c>
      <c r="I91" s="10">
        <f t="shared" si="0"/>
        <v>6</v>
      </c>
      <c r="J91" s="9">
        <v>0</v>
      </c>
      <c r="K91" s="9">
        <v>1</v>
      </c>
      <c r="L91" s="9">
        <v>1</v>
      </c>
      <c r="M91" s="9">
        <v>0</v>
      </c>
      <c r="N91" s="9">
        <v>0</v>
      </c>
      <c r="O91" s="9">
        <v>1</v>
      </c>
      <c r="P91" s="9">
        <v>0</v>
      </c>
      <c r="Q91" s="9">
        <v>1</v>
      </c>
      <c r="R91" s="9">
        <v>0</v>
      </c>
      <c r="S91" s="9">
        <v>1</v>
      </c>
      <c r="T91" s="10">
        <f t="shared" si="1"/>
        <v>15</v>
      </c>
      <c r="U91" s="9">
        <v>1</v>
      </c>
      <c r="V91" s="9">
        <v>1</v>
      </c>
      <c r="W91" s="10">
        <f t="shared" si="2"/>
        <v>15</v>
      </c>
      <c r="X91" s="9">
        <v>1</v>
      </c>
      <c r="Y91" s="10">
        <f t="shared" si="3"/>
        <v>10</v>
      </c>
      <c r="Z91" s="9">
        <v>0</v>
      </c>
      <c r="AA91" s="10">
        <f t="shared" si="4"/>
        <v>0</v>
      </c>
      <c r="AB91" s="9">
        <v>0</v>
      </c>
      <c r="AC91" s="10">
        <f t="shared" si="5"/>
        <v>0</v>
      </c>
      <c r="AD91" s="9">
        <v>0</v>
      </c>
      <c r="AE91" s="10">
        <f t="shared" si="6"/>
        <v>0</v>
      </c>
      <c r="AF91" s="11">
        <f t="shared" si="7"/>
        <v>46</v>
      </c>
      <c r="AG91" s="54" t="s">
        <v>235</v>
      </c>
      <c r="AH91" s="54" t="s">
        <v>235</v>
      </c>
    </row>
    <row r="92" spans="1:34" ht="15.75" customHeight="1" x14ac:dyDescent="0.25">
      <c r="A92" s="8">
        <v>82</v>
      </c>
      <c r="B92" s="55" t="s">
        <v>203</v>
      </c>
      <c r="C92" s="54">
        <v>116</v>
      </c>
      <c r="D92" s="9">
        <v>1</v>
      </c>
      <c r="E92" s="9">
        <v>0</v>
      </c>
      <c r="F92" s="9">
        <v>1</v>
      </c>
      <c r="G92" s="9">
        <v>0</v>
      </c>
      <c r="H92" s="9">
        <v>1</v>
      </c>
      <c r="I92" s="10">
        <f t="shared" si="0"/>
        <v>6</v>
      </c>
      <c r="J92" s="9">
        <v>0</v>
      </c>
      <c r="K92" s="9">
        <v>1</v>
      </c>
      <c r="L92" s="9">
        <v>1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1</v>
      </c>
      <c r="S92" s="9">
        <v>1</v>
      </c>
      <c r="T92" s="10">
        <f t="shared" si="1"/>
        <v>15</v>
      </c>
      <c r="U92" s="9">
        <v>1</v>
      </c>
      <c r="V92" s="9">
        <v>0</v>
      </c>
      <c r="W92" s="10">
        <f t="shared" si="2"/>
        <v>5</v>
      </c>
      <c r="X92" s="9">
        <v>1</v>
      </c>
      <c r="Y92" s="10">
        <f t="shared" si="3"/>
        <v>10</v>
      </c>
      <c r="Z92" s="9">
        <v>1</v>
      </c>
      <c r="AA92" s="10">
        <f t="shared" si="4"/>
        <v>10</v>
      </c>
      <c r="AB92" s="9">
        <v>1</v>
      </c>
      <c r="AC92" s="10">
        <f t="shared" si="5"/>
        <v>10</v>
      </c>
      <c r="AD92" s="9">
        <v>0</v>
      </c>
      <c r="AE92" s="10">
        <f t="shared" si="6"/>
        <v>0</v>
      </c>
      <c r="AF92" s="11">
        <f t="shared" si="7"/>
        <v>56</v>
      </c>
      <c r="AG92" s="54" t="s">
        <v>235</v>
      </c>
      <c r="AH92" s="54" t="s">
        <v>235</v>
      </c>
    </row>
    <row r="93" spans="1:34" ht="15.75" customHeight="1" x14ac:dyDescent="0.25">
      <c r="A93" s="8">
        <v>83</v>
      </c>
      <c r="B93" s="55" t="s">
        <v>204</v>
      </c>
      <c r="C93" s="54">
        <v>116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10">
        <f t="shared" si="0"/>
        <v>10</v>
      </c>
      <c r="J93" s="9">
        <v>0</v>
      </c>
      <c r="K93" s="9">
        <v>1</v>
      </c>
      <c r="L93" s="9">
        <v>0</v>
      </c>
      <c r="M93" s="9">
        <v>1</v>
      </c>
      <c r="N93" s="9">
        <v>1</v>
      </c>
      <c r="O93" s="9">
        <v>0</v>
      </c>
      <c r="P93" s="9">
        <v>0</v>
      </c>
      <c r="Q93" s="9">
        <v>1</v>
      </c>
      <c r="R93" s="9">
        <v>1</v>
      </c>
      <c r="S93" s="9">
        <v>1</v>
      </c>
      <c r="T93" s="10">
        <f t="shared" si="1"/>
        <v>18</v>
      </c>
      <c r="U93" s="9">
        <v>1</v>
      </c>
      <c r="V93" s="9">
        <v>1</v>
      </c>
      <c r="W93" s="10">
        <f t="shared" si="2"/>
        <v>15</v>
      </c>
      <c r="X93" s="9">
        <v>1</v>
      </c>
      <c r="Y93" s="10">
        <f t="shared" si="3"/>
        <v>10</v>
      </c>
      <c r="Z93" s="9">
        <v>1</v>
      </c>
      <c r="AA93" s="10">
        <f t="shared" si="4"/>
        <v>10</v>
      </c>
      <c r="AB93" s="9">
        <v>1</v>
      </c>
      <c r="AC93" s="10">
        <f t="shared" si="5"/>
        <v>10</v>
      </c>
      <c r="AD93" s="9">
        <v>1</v>
      </c>
      <c r="AE93" s="10">
        <f t="shared" si="6"/>
        <v>15</v>
      </c>
      <c r="AF93" s="11">
        <f t="shared" si="7"/>
        <v>88</v>
      </c>
      <c r="AG93" s="54" t="s">
        <v>235</v>
      </c>
      <c r="AH93" s="54" t="s">
        <v>235</v>
      </c>
    </row>
    <row r="94" spans="1:34" ht="15.75" customHeight="1" x14ac:dyDescent="0.25">
      <c r="A94" s="8">
        <v>84</v>
      </c>
      <c r="B94" s="55" t="s">
        <v>205</v>
      </c>
      <c r="C94" s="54">
        <v>617</v>
      </c>
      <c r="D94" s="9">
        <v>0</v>
      </c>
      <c r="E94" s="9">
        <v>1</v>
      </c>
      <c r="F94" s="9">
        <v>1</v>
      </c>
      <c r="G94" s="9">
        <v>1</v>
      </c>
      <c r="H94" s="9">
        <v>1</v>
      </c>
      <c r="I94" s="10">
        <f t="shared" si="0"/>
        <v>8</v>
      </c>
      <c r="J94" s="9">
        <v>0</v>
      </c>
      <c r="K94" s="9">
        <v>1</v>
      </c>
      <c r="L94" s="9">
        <v>1</v>
      </c>
      <c r="M94" s="9">
        <v>0</v>
      </c>
      <c r="N94" s="9">
        <v>0</v>
      </c>
      <c r="O94" s="9">
        <v>1</v>
      </c>
      <c r="P94" s="9">
        <v>0</v>
      </c>
      <c r="Q94" s="9">
        <v>1</v>
      </c>
      <c r="R94" s="9">
        <v>1</v>
      </c>
      <c r="S94" s="9">
        <v>1</v>
      </c>
      <c r="T94" s="10">
        <f t="shared" si="1"/>
        <v>18</v>
      </c>
      <c r="U94" s="9">
        <v>0</v>
      </c>
      <c r="V94" s="9">
        <v>0</v>
      </c>
      <c r="W94" s="10">
        <f t="shared" si="2"/>
        <v>0</v>
      </c>
      <c r="X94" s="9">
        <v>0</v>
      </c>
      <c r="Y94" s="10">
        <f t="shared" si="3"/>
        <v>0</v>
      </c>
      <c r="Z94" s="9">
        <v>0</v>
      </c>
      <c r="AA94" s="10">
        <f t="shared" si="4"/>
        <v>0</v>
      </c>
      <c r="AB94" s="9">
        <v>0</v>
      </c>
      <c r="AC94" s="10">
        <f t="shared" si="5"/>
        <v>0</v>
      </c>
      <c r="AD94" s="9">
        <v>0</v>
      </c>
      <c r="AE94" s="10">
        <f t="shared" si="6"/>
        <v>0</v>
      </c>
      <c r="AF94" s="11">
        <f t="shared" si="7"/>
        <v>26</v>
      </c>
      <c r="AG94" s="54" t="s">
        <v>235</v>
      </c>
      <c r="AH94" s="54" t="s">
        <v>235</v>
      </c>
    </row>
    <row r="95" spans="1:34" ht="15.75" customHeight="1" x14ac:dyDescent="0.25">
      <c r="A95" s="8">
        <v>85</v>
      </c>
      <c r="B95" s="55" t="s">
        <v>206</v>
      </c>
      <c r="C95" s="54">
        <v>116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10">
        <f t="shared" si="0"/>
        <v>10</v>
      </c>
      <c r="J95" s="9">
        <v>0</v>
      </c>
      <c r="K95" s="9">
        <v>1</v>
      </c>
      <c r="L95" s="9">
        <v>1</v>
      </c>
      <c r="M95" s="9">
        <v>0</v>
      </c>
      <c r="N95" s="9">
        <v>1</v>
      </c>
      <c r="O95" s="9">
        <v>0</v>
      </c>
      <c r="P95" s="9">
        <v>0</v>
      </c>
      <c r="Q95" s="9">
        <v>1</v>
      </c>
      <c r="R95" s="9">
        <v>1</v>
      </c>
      <c r="S95" s="9">
        <v>0</v>
      </c>
      <c r="T95" s="10">
        <f t="shared" si="1"/>
        <v>15</v>
      </c>
      <c r="U95" s="9">
        <v>1</v>
      </c>
      <c r="V95" s="9">
        <v>0</v>
      </c>
      <c r="W95" s="10">
        <f t="shared" si="2"/>
        <v>5</v>
      </c>
      <c r="X95" s="9">
        <v>1</v>
      </c>
      <c r="Y95" s="10">
        <f t="shared" si="3"/>
        <v>10</v>
      </c>
      <c r="Z95" s="9">
        <v>1</v>
      </c>
      <c r="AA95" s="10">
        <f t="shared" si="4"/>
        <v>10</v>
      </c>
      <c r="AB95" s="9">
        <v>1</v>
      </c>
      <c r="AC95" s="10">
        <f t="shared" si="5"/>
        <v>10</v>
      </c>
      <c r="AD95" s="9">
        <v>0</v>
      </c>
      <c r="AE95" s="10">
        <f t="shared" si="6"/>
        <v>0</v>
      </c>
      <c r="AF95" s="11">
        <f t="shared" si="7"/>
        <v>60</v>
      </c>
      <c r="AG95" s="54" t="s">
        <v>235</v>
      </c>
      <c r="AH95" s="54" t="s">
        <v>235</v>
      </c>
    </row>
    <row r="96" spans="1:34" ht="15.75" customHeight="1" x14ac:dyDescent="0.25">
      <c r="A96" s="8">
        <v>86</v>
      </c>
      <c r="B96" s="55" t="s">
        <v>207</v>
      </c>
      <c r="C96" s="54">
        <v>644</v>
      </c>
      <c r="D96" s="9">
        <v>0</v>
      </c>
      <c r="E96" s="9">
        <v>0</v>
      </c>
      <c r="F96" s="9">
        <v>1</v>
      </c>
      <c r="G96" s="9">
        <v>1</v>
      </c>
      <c r="H96" s="9">
        <v>1</v>
      </c>
      <c r="I96" s="10">
        <f t="shared" si="0"/>
        <v>6</v>
      </c>
      <c r="J96" s="9">
        <v>0</v>
      </c>
      <c r="K96" s="9">
        <v>1</v>
      </c>
      <c r="L96" s="9">
        <v>1</v>
      </c>
      <c r="M96" s="9">
        <v>0</v>
      </c>
      <c r="N96" s="9">
        <v>1</v>
      </c>
      <c r="O96" s="9">
        <v>1</v>
      </c>
      <c r="P96" s="9">
        <v>0</v>
      </c>
      <c r="Q96" s="9">
        <v>1</v>
      </c>
      <c r="R96" s="9">
        <v>1</v>
      </c>
      <c r="S96" s="9">
        <v>1</v>
      </c>
      <c r="T96" s="10">
        <f t="shared" si="1"/>
        <v>21</v>
      </c>
      <c r="U96" s="9">
        <v>0</v>
      </c>
      <c r="V96" s="9">
        <v>0</v>
      </c>
      <c r="W96" s="10">
        <f t="shared" si="2"/>
        <v>0</v>
      </c>
      <c r="X96" s="9">
        <v>1</v>
      </c>
      <c r="Y96" s="10">
        <f t="shared" si="3"/>
        <v>10</v>
      </c>
      <c r="Z96" s="9">
        <v>1</v>
      </c>
      <c r="AA96" s="10">
        <f t="shared" si="4"/>
        <v>10</v>
      </c>
      <c r="AB96" s="9">
        <v>1</v>
      </c>
      <c r="AC96" s="10">
        <f t="shared" si="5"/>
        <v>10</v>
      </c>
      <c r="AD96" s="9">
        <v>1</v>
      </c>
      <c r="AE96" s="10">
        <f t="shared" si="6"/>
        <v>15</v>
      </c>
      <c r="AF96" s="11">
        <f t="shared" si="7"/>
        <v>72</v>
      </c>
      <c r="AG96" s="54" t="s">
        <v>235</v>
      </c>
      <c r="AH96" s="54" t="s">
        <v>235</v>
      </c>
    </row>
    <row r="97" spans="1:34" ht="15.75" customHeight="1" x14ac:dyDescent="0.25">
      <c r="A97" s="8">
        <v>87</v>
      </c>
      <c r="B97" s="55" t="s">
        <v>208</v>
      </c>
      <c r="C97" s="54">
        <v>554</v>
      </c>
      <c r="D97" s="9">
        <v>1</v>
      </c>
      <c r="E97" s="9">
        <v>0</v>
      </c>
      <c r="F97" s="9">
        <v>1</v>
      </c>
      <c r="G97" s="9">
        <v>1</v>
      </c>
      <c r="H97" s="9">
        <v>1</v>
      </c>
      <c r="I97" s="10">
        <f t="shared" si="0"/>
        <v>8</v>
      </c>
      <c r="J97" s="9">
        <v>1</v>
      </c>
      <c r="K97" s="9">
        <v>1</v>
      </c>
      <c r="L97" s="9">
        <v>1</v>
      </c>
      <c r="M97" s="9">
        <v>0</v>
      </c>
      <c r="N97" s="9">
        <v>1</v>
      </c>
      <c r="O97" s="9">
        <v>0</v>
      </c>
      <c r="P97" s="9">
        <v>0</v>
      </c>
      <c r="Q97" s="9">
        <v>1</v>
      </c>
      <c r="R97" s="9">
        <v>1</v>
      </c>
      <c r="S97" s="9">
        <v>1</v>
      </c>
      <c r="T97" s="10">
        <f t="shared" si="1"/>
        <v>21</v>
      </c>
      <c r="U97" s="9">
        <v>1</v>
      </c>
      <c r="V97" s="9">
        <v>1</v>
      </c>
      <c r="W97" s="10">
        <f t="shared" si="2"/>
        <v>15</v>
      </c>
      <c r="X97" s="9">
        <v>1</v>
      </c>
      <c r="Y97" s="10">
        <f t="shared" si="3"/>
        <v>10</v>
      </c>
      <c r="Z97" s="9">
        <v>1</v>
      </c>
      <c r="AA97" s="10">
        <f t="shared" si="4"/>
        <v>10</v>
      </c>
      <c r="AB97" s="9">
        <v>1</v>
      </c>
      <c r="AC97" s="10">
        <f t="shared" si="5"/>
        <v>10</v>
      </c>
      <c r="AD97" s="9">
        <v>1</v>
      </c>
      <c r="AE97" s="10">
        <f t="shared" si="6"/>
        <v>15</v>
      </c>
      <c r="AF97" s="11">
        <f t="shared" si="7"/>
        <v>89</v>
      </c>
      <c r="AG97" s="54" t="s">
        <v>235</v>
      </c>
      <c r="AH97" s="54" t="s">
        <v>235</v>
      </c>
    </row>
    <row r="98" spans="1:34" ht="15.75" customHeight="1" x14ac:dyDescent="0.25">
      <c r="A98" s="8">
        <v>88</v>
      </c>
      <c r="B98" s="55" t="s">
        <v>209</v>
      </c>
      <c r="C98" s="54">
        <v>617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10">
        <f t="shared" si="0"/>
        <v>10</v>
      </c>
      <c r="J98" s="9">
        <v>0</v>
      </c>
      <c r="K98" s="9">
        <v>1</v>
      </c>
      <c r="L98" s="9">
        <v>1</v>
      </c>
      <c r="M98" s="9">
        <v>0</v>
      </c>
      <c r="N98" s="9">
        <v>1</v>
      </c>
      <c r="O98" s="9">
        <v>0</v>
      </c>
      <c r="P98" s="9">
        <v>0</v>
      </c>
      <c r="Q98" s="9">
        <v>1</v>
      </c>
      <c r="R98" s="9">
        <v>0</v>
      </c>
      <c r="S98" s="9">
        <v>1</v>
      </c>
      <c r="T98" s="10">
        <f t="shared" si="1"/>
        <v>15</v>
      </c>
      <c r="U98" s="9">
        <v>1</v>
      </c>
      <c r="V98" s="9">
        <v>1</v>
      </c>
      <c r="W98" s="10">
        <f t="shared" si="2"/>
        <v>15</v>
      </c>
      <c r="X98" s="9">
        <v>0</v>
      </c>
      <c r="Y98" s="10">
        <f t="shared" si="3"/>
        <v>0</v>
      </c>
      <c r="Z98" s="9">
        <v>1</v>
      </c>
      <c r="AA98" s="10">
        <f t="shared" si="4"/>
        <v>10</v>
      </c>
      <c r="AB98" s="9">
        <v>1</v>
      </c>
      <c r="AC98" s="10">
        <f t="shared" si="5"/>
        <v>10</v>
      </c>
      <c r="AD98" s="9">
        <v>1</v>
      </c>
      <c r="AE98" s="10">
        <f t="shared" si="6"/>
        <v>15</v>
      </c>
      <c r="AF98" s="11">
        <f t="shared" si="7"/>
        <v>75</v>
      </c>
      <c r="AG98" s="54" t="s">
        <v>235</v>
      </c>
      <c r="AH98" s="54" t="s">
        <v>235</v>
      </c>
    </row>
    <row r="99" spans="1:34" ht="15.75" customHeight="1" x14ac:dyDescent="0.25">
      <c r="A99" s="8">
        <v>89</v>
      </c>
      <c r="B99" s="55" t="s">
        <v>210</v>
      </c>
      <c r="C99" s="54">
        <v>777</v>
      </c>
      <c r="D99" s="9">
        <v>0</v>
      </c>
      <c r="E99" s="9">
        <v>1</v>
      </c>
      <c r="F99" s="9">
        <v>1</v>
      </c>
      <c r="G99" s="9">
        <v>1</v>
      </c>
      <c r="H99" s="9">
        <v>1</v>
      </c>
      <c r="I99" s="10">
        <f t="shared" si="0"/>
        <v>8</v>
      </c>
      <c r="J99" s="9">
        <v>0</v>
      </c>
      <c r="K99" s="9">
        <v>0</v>
      </c>
      <c r="L99" s="9">
        <v>1</v>
      </c>
      <c r="M99" s="9">
        <v>0</v>
      </c>
      <c r="N99" s="9">
        <v>1</v>
      </c>
      <c r="O99" s="9">
        <v>0</v>
      </c>
      <c r="P99" s="9">
        <v>1</v>
      </c>
      <c r="Q99" s="9">
        <v>1</v>
      </c>
      <c r="R99" s="9">
        <v>0</v>
      </c>
      <c r="S99" s="9">
        <v>0</v>
      </c>
      <c r="T99" s="10">
        <f t="shared" si="1"/>
        <v>12</v>
      </c>
      <c r="U99" s="9">
        <v>1</v>
      </c>
      <c r="V99" s="9">
        <v>1</v>
      </c>
      <c r="W99" s="10">
        <f t="shared" si="2"/>
        <v>15</v>
      </c>
      <c r="X99" s="9">
        <v>1</v>
      </c>
      <c r="Y99" s="10">
        <f t="shared" si="3"/>
        <v>10</v>
      </c>
      <c r="Z99" s="9">
        <v>1</v>
      </c>
      <c r="AA99" s="10">
        <f t="shared" si="4"/>
        <v>10</v>
      </c>
      <c r="AB99" s="9">
        <v>1</v>
      </c>
      <c r="AC99" s="10">
        <f t="shared" si="5"/>
        <v>10</v>
      </c>
      <c r="AD99" s="9">
        <v>0</v>
      </c>
      <c r="AE99" s="10">
        <f t="shared" si="6"/>
        <v>0</v>
      </c>
      <c r="AF99" s="11">
        <f t="shared" si="7"/>
        <v>65</v>
      </c>
      <c r="AG99" s="54" t="s">
        <v>235</v>
      </c>
      <c r="AH99" s="54" t="s">
        <v>235</v>
      </c>
    </row>
    <row r="100" spans="1:34" ht="15.75" customHeight="1" x14ac:dyDescent="0.25">
      <c r="A100" s="8">
        <v>90</v>
      </c>
      <c r="B100" s="55" t="s">
        <v>211</v>
      </c>
      <c r="C100" s="54">
        <v>116</v>
      </c>
      <c r="D100" s="9">
        <v>0</v>
      </c>
      <c r="E100" s="9">
        <v>1</v>
      </c>
      <c r="F100" s="9">
        <v>0</v>
      </c>
      <c r="G100" s="9">
        <v>1</v>
      </c>
      <c r="H100" s="9">
        <v>1</v>
      </c>
      <c r="I100" s="10">
        <f t="shared" si="0"/>
        <v>6</v>
      </c>
      <c r="J100" s="9">
        <v>0</v>
      </c>
      <c r="K100" s="9">
        <v>1</v>
      </c>
      <c r="L100" s="9">
        <v>1</v>
      </c>
      <c r="M100" s="9">
        <v>0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0</v>
      </c>
      <c r="T100" s="10">
        <f t="shared" si="1"/>
        <v>21</v>
      </c>
      <c r="U100" s="9">
        <v>0</v>
      </c>
      <c r="V100" s="9">
        <v>0</v>
      </c>
      <c r="W100" s="10">
        <f t="shared" si="2"/>
        <v>0</v>
      </c>
      <c r="X100" s="9">
        <v>0</v>
      </c>
      <c r="Y100" s="10">
        <f t="shared" si="3"/>
        <v>0</v>
      </c>
      <c r="Z100" s="9">
        <v>0</v>
      </c>
      <c r="AA100" s="10">
        <f t="shared" si="4"/>
        <v>0</v>
      </c>
      <c r="AB100" s="9">
        <v>1</v>
      </c>
      <c r="AC100" s="10">
        <f t="shared" si="5"/>
        <v>10</v>
      </c>
      <c r="AD100" s="9">
        <v>0</v>
      </c>
      <c r="AE100" s="10">
        <f t="shared" si="6"/>
        <v>0</v>
      </c>
      <c r="AF100" s="11">
        <f t="shared" si="7"/>
        <v>37</v>
      </c>
      <c r="AG100" s="54" t="s">
        <v>235</v>
      </c>
      <c r="AH100" s="54" t="s">
        <v>235</v>
      </c>
    </row>
    <row r="101" spans="1:34" ht="15.75" customHeight="1" x14ac:dyDescent="0.25">
      <c r="A101" s="8">
        <v>91</v>
      </c>
      <c r="B101" s="55" t="s">
        <v>212</v>
      </c>
      <c r="C101" s="54">
        <v>595</v>
      </c>
      <c r="D101" s="9">
        <v>1</v>
      </c>
      <c r="E101" s="9">
        <v>0</v>
      </c>
      <c r="F101" s="9">
        <v>1</v>
      </c>
      <c r="G101" s="9">
        <v>0</v>
      </c>
      <c r="H101" s="9">
        <v>1</v>
      </c>
      <c r="I101" s="10">
        <f t="shared" si="0"/>
        <v>6</v>
      </c>
      <c r="J101" s="9">
        <v>0</v>
      </c>
      <c r="K101" s="9">
        <v>1</v>
      </c>
      <c r="L101" s="9">
        <v>1</v>
      </c>
      <c r="M101" s="9">
        <v>0</v>
      </c>
      <c r="N101" s="9">
        <v>1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10">
        <f t="shared" si="1"/>
        <v>12</v>
      </c>
      <c r="U101" s="9">
        <v>0</v>
      </c>
      <c r="V101" s="9">
        <v>0</v>
      </c>
      <c r="W101" s="10">
        <f t="shared" si="2"/>
        <v>0</v>
      </c>
      <c r="X101" s="9">
        <v>0</v>
      </c>
      <c r="Y101" s="10">
        <f t="shared" si="3"/>
        <v>0</v>
      </c>
      <c r="Z101" s="9">
        <v>0</v>
      </c>
      <c r="AA101" s="10">
        <f t="shared" si="4"/>
        <v>0</v>
      </c>
      <c r="AB101" s="9">
        <v>0</v>
      </c>
      <c r="AC101" s="10">
        <f t="shared" si="5"/>
        <v>0</v>
      </c>
      <c r="AD101" s="9">
        <v>0</v>
      </c>
      <c r="AE101" s="10">
        <f t="shared" si="6"/>
        <v>0</v>
      </c>
      <c r="AF101" s="11">
        <f t="shared" si="7"/>
        <v>18</v>
      </c>
      <c r="AG101" s="54" t="s">
        <v>235</v>
      </c>
      <c r="AH101" s="54" t="s">
        <v>235</v>
      </c>
    </row>
    <row r="102" spans="1:34" ht="15.75" customHeight="1" x14ac:dyDescent="0.25">
      <c r="A102" s="8">
        <v>92</v>
      </c>
      <c r="B102" s="55" t="s">
        <v>213</v>
      </c>
      <c r="C102" s="54">
        <v>617</v>
      </c>
      <c r="D102" s="9">
        <v>0</v>
      </c>
      <c r="E102" s="9">
        <v>1</v>
      </c>
      <c r="F102" s="9">
        <v>1</v>
      </c>
      <c r="G102" s="9">
        <v>1</v>
      </c>
      <c r="H102" s="9">
        <v>1</v>
      </c>
      <c r="I102" s="10">
        <f t="shared" si="0"/>
        <v>8</v>
      </c>
      <c r="J102" s="9">
        <v>1</v>
      </c>
      <c r="K102" s="9">
        <v>1</v>
      </c>
      <c r="L102" s="9">
        <v>1</v>
      </c>
      <c r="M102" s="9">
        <v>0</v>
      </c>
      <c r="N102" s="9">
        <v>1</v>
      </c>
      <c r="O102" s="9">
        <v>0</v>
      </c>
      <c r="P102" s="9">
        <v>0</v>
      </c>
      <c r="Q102" s="9">
        <v>1</v>
      </c>
      <c r="R102" s="9">
        <v>1</v>
      </c>
      <c r="S102" s="9">
        <v>1</v>
      </c>
      <c r="T102" s="10">
        <f t="shared" si="1"/>
        <v>21</v>
      </c>
      <c r="U102" s="9">
        <v>1</v>
      </c>
      <c r="V102" s="9">
        <v>1</v>
      </c>
      <c r="W102" s="10">
        <f t="shared" si="2"/>
        <v>15</v>
      </c>
      <c r="X102" s="9">
        <v>1</v>
      </c>
      <c r="Y102" s="10">
        <f t="shared" si="3"/>
        <v>10</v>
      </c>
      <c r="Z102" s="9">
        <v>1</v>
      </c>
      <c r="AA102" s="10">
        <f t="shared" si="4"/>
        <v>10</v>
      </c>
      <c r="AB102" s="9">
        <v>1</v>
      </c>
      <c r="AC102" s="10">
        <f t="shared" si="5"/>
        <v>10</v>
      </c>
      <c r="AD102" s="9">
        <v>1</v>
      </c>
      <c r="AE102" s="10">
        <f t="shared" si="6"/>
        <v>15</v>
      </c>
      <c r="AF102" s="11">
        <f t="shared" si="7"/>
        <v>89</v>
      </c>
      <c r="AG102" s="54" t="s">
        <v>235</v>
      </c>
      <c r="AH102" s="54" t="s">
        <v>235</v>
      </c>
    </row>
    <row r="103" spans="1:34" ht="15.75" customHeight="1" x14ac:dyDescent="0.25">
      <c r="A103" s="8">
        <v>93</v>
      </c>
      <c r="B103" s="55" t="s">
        <v>214</v>
      </c>
      <c r="C103" s="54">
        <v>617</v>
      </c>
      <c r="D103" s="9">
        <v>1</v>
      </c>
      <c r="E103" s="9">
        <v>0</v>
      </c>
      <c r="F103" s="9">
        <v>0</v>
      </c>
      <c r="G103" s="9">
        <v>1</v>
      </c>
      <c r="H103" s="9">
        <v>1</v>
      </c>
      <c r="I103" s="10">
        <f t="shared" si="0"/>
        <v>6</v>
      </c>
      <c r="J103" s="9">
        <v>1</v>
      </c>
      <c r="K103" s="9">
        <v>1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1</v>
      </c>
      <c r="S103" s="9">
        <v>1</v>
      </c>
      <c r="T103" s="10">
        <f t="shared" si="1"/>
        <v>18</v>
      </c>
      <c r="U103" s="9">
        <v>0</v>
      </c>
      <c r="V103" s="9">
        <v>1</v>
      </c>
      <c r="W103" s="10">
        <f t="shared" si="2"/>
        <v>10</v>
      </c>
      <c r="X103" s="9">
        <v>1</v>
      </c>
      <c r="Y103" s="10">
        <f t="shared" si="3"/>
        <v>10</v>
      </c>
      <c r="Z103" s="9">
        <v>0</v>
      </c>
      <c r="AA103" s="10">
        <f t="shared" si="4"/>
        <v>0</v>
      </c>
      <c r="AB103" s="9">
        <v>1</v>
      </c>
      <c r="AC103" s="10">
        <f t="shared" si="5"/>
        <v>10</v>
      </c>
      <c r="AD103" s="9">
        <v>0</v>
      </c>
      <c r="AE103" s="10">
        <f t="shared" si="6"/>
        <v>0</v>
      </c>
      <c r="AF103" s="11">
        <f t="shared" si="7"/>
        <v>54</v>
      </c>
      <c r="AG103" s="54" t="s">
        <v>235</v>
      </c>
      <c r="AH103" s="54" t="s">
        <v>235</v>
      </c>
    </row>
    <row r="104" spans="1:34" ht="15.75" customHeight="1" x14ac:dyDescent="0.25">
      <c r="A104" s="8">
        <v>94</v>
      </c>
      <c r="B104" s="55" t="s">
        <v>215</v>
      </c>
      <c r="C104" s="54">
        <v>644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10">
        <f t="shared" si="0"/>
        <v>10</v>
      </c>
      <c r="J104" s="9">
        <v>0</v>
      </c>
      <c r="K104" s="9">
        <v>1</v>
      </c>
      <c r="L104" s="9">
        <v>1</v>
      </c>
      <c r="M104" s="9">
        <v>1</v>
      </c>
      <c r="N104" s="9">
        <v>1</v>
      </c>
      <c r="O104" s="9">
        <v>0</v>
      </c>
      <c r="P104" s="9">
        <v>0</v>
      </c>
      <c r="Q104" s="9">
        <v>1</v>
      </c>
      <c r="R104" s="9">
        <v>0</v>
      </c>
      <c r="S104" s="9">
        <v>0</v>
      </c>
      <c r="T104" s="10">
        <f t="shared" si="1"/>
        <v>15</v>
      </c>
      <c r="U104" s="9">
        <v>0</v>
      </c>
      <c r="V104" s="9">
        <v>0</v>
      </c>
      <c r="W104" s="10">
        <f t="shared" si="2"/>
        <v>0</v>
      </c>
      <c r="X104" s="9">
        <v>1</v>
      </c>
      <c r="Y104" s="10">
        <f t="shared" si="3"/>
        <v>10</v>
      </c>
      <c r="Z104" s="9">
        <v>1</v>
      </c>
      <c r="AA104" s="10">
        <f t="shared" si="4"/>
        <v>10</v>
      </c>
      <c r="AB104" s="9">
        <v>1</v>
      </c>
      <c r="AC104" s="10">
        <f t="shared" si="5"/>
        <v>10</v>
      </c>
      <c r="AD104" s="9">
        <v>0</v>
      </c>
      <c r="AE104" s="10">
        <f t="shared" si="6"/>
        <v>0</v>
      </c>
      <c r="AF104" s="11">
        <f t="shared" si="7"/>
        <v>55</v>
      </c>
      <c r="AG104" s="54" t="s">
        <v>235</v>
      </c>
      <c r="AH104" s="54" t="s">
        <v>235</v>
      </c>
    </row>
    <row r="105" spans="1:34" ht="15.75" customHeight="1" x14ac:dyDescent="0.25">
      <c r="A105" s="8">
        <v>95</v>
      </c>
      <c r="B105" s="55" t="s">
        <v>216</v>
      </c>
      <c r="C105" s="54">
        <v>617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10">
        <f t="shared" si="0"/>
        <v>10</v>
      </c>
      <c r="J105" s="9">
        <v>0</v>
      </c>
      <c r="K105" s="9">
        <v>1</v>
      </c>
      <c r="L105" s="9">
        <v>1</v>
      </c>
      <c r="M105" s="9">
        <v>0</v>
      </c>
      <c r="N105" s="9">
        <v>1</v>
      </c>
      <c r="O105" s="9">
        <v>0</v>
      </c>
      <c r="P105" s="9">
        <v>1</v>
      </c>
      <c r="Q105" s="9">
        <v>1</v>
      </c>
      <c r="R105" s="9">
        <v>1</v>
      </c>
      <c r="S105" s="9">
        <v>1</v>
      </c>
      <c r="T105" s="10">
        <f t="shared" si="1"/>
        <v>21</v>
      </c>
      <c r="U105" s="9">
        <v>0</v>
      </c>
      <c r="V105" s="9">
        <v>1</v>
      </c>
      <c r="W105" s="10">
        <f t="shared" si="2"/>
        <v>10</v>
      </c>
      <c r="X105" s="9">
        <v>1</v>
      </c>
      <c r="Y105" s="10">
        <f t="shared" si="3"/>
        <v>10</v>
      </c>
      <c r="Z105" s="9">
        <v>1</v>
      </c>
      <c r="AA105" s="10">
        <f t="shared" si="4"/>
        <v>10</v>
      </c>
      <c r="AB105" s="9">
        <v>0</v>
      </c>
      <c r="AC105" s="10">
        <f t="shared" si="5"/>
        <v>0</v>
      </c>
      <c r="AD105" s="9">
        <v>0</v>
      </c>
      <c r="AE105" s="10">
        <f t="shared" si="6"/>
        <v>0</v>
      </c>
      <c r="AF105" s="11">
        <f t="shared" si="7"/>
        <v>61</v>
      </c>
      <c r="AG105" s="54" t="s">
        <v>235</v>
      </c>
      <c r="AH105" s="54" t="s">
        <v>235</v>
      </c>
    </row>
    <row r="106" spans="1:34" ht="15.75" customHeight="1" x14ac:dyDescent="0.25">
      <c r="A106" s="8">
        <v>96</v>
      </c>
      <c r="B106" s="55" t="s">
        <v>217</v>
      </c>
      <c r="C106" s="54">
        <v>777</v>
      </c>
      <c r="D106" s="9">
        <v>1</v>
      </c>
      <c r="E106" s="9">
        <v>0</v>
      </c>
      <c r="F106" s="9">
        <v>1</v>
      </c>
      <c r="G106" s="9">
        <v>1</v>
      </c>
      <c r="H106" s="9">
        <v>1</v>
      </c>
      <c r="I106" s="10">
        <f t="shared" si="0"/>
        <v>8</v>
      </c>
      <c r="J106" s="9">
        <v>0</v>
      </c>
      <c r="K106" s="9">
        <v>1</v>
      </c>
      <c r="L106" s="9">
        <v>1</v>
      </c>
      <c r="M106" s="9">
        <v>0</v>
      </c>
      <c r="N106" s="9">
        <v>1</v>
      </c>
      <c r="O106" s="9">
        <v>0</v>
      </c>
      <c r="P106" s="9">
        <v>0</v>
      </c>
      <c r="Q106" s="9">
        <v>1</v>
      </c>
      <c r="R106" s="9">
        <v>1</v>
      </c>
      <c r="S106" s="9">
        <v>1</v>
      </c>
      <c r="T106" s="10">
        <f t="shared" si="1"/>
        <v>18</v>
      </c>
      <c r="U106" s="9">
        <v>0</v>
      </c>
      <c r="V106" s="9">
        <v>0</v>
      </c>
      <c r="W106" s="10">
        <f t="shared" si="2"/>
        <v>0</v>
      </c>
      <c r="X106" s="9">
        <v>0</v>
      </c>
      <c r="Y106" s="10">
        <f t="shared" si="3"/>
        <v>0</v>
      </c>
      <c r="Z106" s="9">
        <v>0</v>
      </c>
      <c r="AA106" s="10">
        <f t="shared" si="4"/>
        <v>0</v>
      </c>
      <c r="AB106" s="9">
        <v>0</v>
      </c>
      <c r="AC106" s="10">
        <f t="shared" si="5"/>
        <v>0</v>
      </c>
      <c r="AD106" s="9">
        <v>1</v>
      </c>
      <c r="AE106" s="10">
        <f t="shared" si="6"/>
        <v>15</v>
      </c>
      <c r="AF106" s="11">
        <f t="shared" si="7"/>
        <v>41</v>
      </c>
      <c r="AG106" s="54" t="s">
        <v>235</v>
      </c>
      <c r="AH106" s="54" t="s">
        <v>235</v>
      </c>
    </row>
    <row r="107" spans="1:34" ht="15.75" customHeight="1" x14ac:dyDescent="0.25">
      <c r="A107" s="8">
        <v>97</v>
      </c>
      <c r="B107" s="55" t="s">
        <v>218</v>
      </c>
      <c r="C107" s="54">
        <v>116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10">
        <f t="shared" si="0"/>
        <v>10</v>
      </c>
      <c r="J107" s="9">
        <v>1</v>
      </c>
      <c r="K107" s="9">
        <v>1</v>
      </c>
      <c r="L107" s="9">
        <v>1</v>
      </c>
      <c r="M107" s="9">
        <v>0</v>
      </c>
      <c r="N107" s="9">
        <v>1</v>
      </c>
      <c r="O107" s="9">
        <v>1</v>
      </c>
      <c r="P107" s="9">
        <v>0</v>
      </c>
      <c r="Q107" s="9">
        <v>1</v>
      </c>
      <c r="R107" s="9">
        <v>1</v>
      </c>
      <c r="S107" s="9">
        <v>0</v>
      </c>
      <c r="T107" s="10">
        <f t="shared" si="1"/>
        <v>21</v>
      </c>
      <c r="U107" s="9">
        <v>1</v>
      </c>
      <c r="V107" s="9">
        <v>0</v>
      </c>
      <c r="W107" s="10">
        <f t="shared" si="2"/>
        <v>5</v>
      </c>
      <c r="X107" s="9">
        <v>1</v>
      </c>
      <c r="Y107" s="10">
        <f t="shared" si="3"/>
        <v>10</v>
      </c>
      <c r="Z107" s="9">
        <v>0</v>
      </c>
      <c r="AA107" s="10">
        <f t="shared" si="4"/>
        <v>0</v>
      </c>
      <c r="AB107" s="9">
        <v>1</v>
      </c>
      <c r="AC107" s="10">
        <f t="shared" si="5"/>
        <v>10</v>
      </c>
      <c r="AD107" s="9">
        <v>0</v>
      </c>
      <c r="AE107" s="10">
        <f t="shared" si="6"/>
        <v>0</v>
      </c>
      <c r="AF107" s="11">
        <f t="shared" si="7"/>
        <v>56</v>
      </c>
      <c r="AG107" s="54" t="s">
        <v>235</v>
      </c>
      <c r="AH107" s="54" t="s">
        <v>235</v>
      </c>
    </row>
    <row r="108" spans="1:34" ht="15.75" customHeight="1" x14ac:dyDescent="0.25">
      <c r="A108" s="8">
        <v>98</v>
      </c>
      <c r="B108" s="55" t="s">
        <v>219</v>
      </c>
      <c r="C108" s="54">
        <v>116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10">
        <f t="shared" si="0"/>
        <v>10</v>
      </c>
      <c r="J108" s="9">
        <v>0</v>
      </c>
      <c r="K108" s="9">
        <v>1</v>
      </c>
      <c r="L108" s="9">
        <v>1</v>
      </c>
      <c r="M108" s="9">
        <v>0</v>
      </c>
      <c r="N108" s="9">
        <v>0</v>
      </c>
      <c r="O108" s="9">
        <v>0</v>
      </c>
      <c r="P108" s="9">
        <v>0</v>
      </c>
      <c r="Q108" s="9">
        <v>1</v>
      </c>
      <c r="R108" s="9">
        <v>1</v>
      </c>
      <c r="S108" s="9">
        <v>0</v>
      </c>
      <c r="T108" s="10">
        <f t="shared" si="1"/>
        <v>12</v>
      </c>
      <c r="U108" s="9">
        <v>0</v>
      </c>
      <c r="V108" s="9">
        <v>0</v>
      </c>
      <c r="W108" s="10">
        <f t="shared" si="2"/>
        <v>0</v>
      </c>
      <c r="X108" s="9">
        <v>0</v>
      </c>
      <c r="Y108" s="10">
        <f t="shared" si="3"/>
        <v>0</v>
      </c>
      <c r="Z108" s="9">
        <v>0</v>
      </c>
      <c r="AA108" s="10">
        <f t="shared" si="4"/>
        <v>0</v>
      </c>
      <c r="AB108" s="9">
        <v>0</v>
      </c>
      <c r="AC108" s="10">
        <f t="shared" si="5"/>
        <v>0</v>
      </c>
      <c r="AD108" s="9">
        <v>0</v>
      </c>
      <c r="AE108" s="10">
        <f t="shared" si="6"/>
        <v>0</v>
      </c>
      <c r="AF108" s="11">
        <f t="shared" si="7"/>
        <v>22</v>
      </c>
      <c r="AG108" s="54" t="s">
        <v>235</v>
      </c>
      <c r="AH108" s="54" t="s">
        <v>235</v>
      </c>
    </row>
    <row r="109" spans="1:34" ht="15.75" customHeight="1" x14ac:dyDescent="0.25">
      <c r="A109" s="8">
        <v>99</v>
      </c>
      <c r="B109" s="55" t="s">
        <v>220</v>
      </c>
      <c r="C109" s="54" t="s">
        <v>233</v>
      </c>
      <c r="D109" s="9">
        <v>0</v>
      </c>
      <c r="E109" s="9">
        <v>0</v>
      </c>
      <c r="F109" s="9">
        <v>0</v>
      </c>
      <c r="G109" s="9">
        <v>1</v>
      </c>
      <c r="H109" s="9">
        <v>1</v>
      </c>
      <c r="I109" s="10">
        <f t="shared" si="0"/>
        <v>4</v>
      </c>
      <c r="J109" s="9">
        <v>0</v>
      </c>
      <c r="K109" s="9">
        <v>1</v>
      </c>
      <c r="L109" s="9">
        <v>1</v>
      </c>
      <c r="M109" s="9">
        <v>0</v>
      </c>
      <c r="N109" s="9">
        <v>1</v>
      </c>
      <c r="O109" s="9">
        <v>1</v>
      </c>
      <c r="P109" s="9">
        <v>0</v>
      </c>
      <c r="Q109" s="9">
        <v>1</v>
      </c>
      <c r="R109" s="9">
        <v>1</v>
      </c>
      <c r="S109" s="9">
        <v>0</v>
      </c>
      <c r="T109" s="10">
        <f t="shared" si="1"/>
        <v>18</v>
      </c>
      <c r="U109" s="9">
        <v>1</v>
      </c>
      <c r="V109" s="9">
        <v>1</v>
      </c>
      <c r="W109" s="10">
        <f t="shared" si="2"/>
        <v>15</v>
      </c>
      <c r="X109" s="9">
        <v>0</v>
      </c>
      <c r="Y109" s="10">
        <f t="shared" si="3"/>
        <v>0</v>
      </c>
      <c r="Z109" s="9">
        <v>1</v>
      </c>
      <c r="AA109" s="10">
        <f t="shared" si="4"/>
        <v>10</v>
      </c>
      <c r="AB109" s="9">
        <v>1</v>
      </c>
      <c r="AC109" s="10">
        <f t="shared" si="5"/>
        <v>10</v>
      </c>
      <c r="AD109" s="9">
        <v>0</v>
      </c>
      <c r="AE109" s="10">
        <f t="shared" si="6"/>
        <v>0</v>
      </c>
      <c r="AF109" s="11">
        <f t="shared" si="7"/>
        <v>57</v>
      </c>
      <c r="AG109" s="54" t="s">
        <v>235</v>
      </c>
      <c r="AH109" s="54" t="s">
        <v>235</v>
      </c>
    </row>
    <row r="110" spans="1:34" ht="15.75" customHeight="1" x14ac:dyDescent="0.25">
      <c r="A110" s="8">
        <v>100</v>
      </c>
      <c r="B110" s="55" t="s">
        <v>221</v>
      </c>
      <c r="C110" s="54">
        <v>617</v>
      </c>
      <c r="D110" s="9">
        <v>1</v>
      </c>
      <c r="E110" s="9">
        <v>0</v>
      </c>
      <c r="F110" s="9">
        <v>1</v>
      </c>
      <c r="G110" s="9">
        <v>1</v>
      </c>
      <c r="H110" s="9">
        <v>1</v>
      </c>
      <c r="I110" s="10">
        <f t="shared" si="0"/>
        <v>8</v>
      </c>
      <c r="J110" s="9">
        <v>0</v>
      </c>
      <c r="K110" s="9">
        <v>1</v>
      </c>
      <c r="L110" s="9">
        <v>1</v>
      </c>
      <c r="M110" s="9">
        <v>0</v>
      </c>
      <c r="N110" s="9">
        <v>0</v>
      </c>
      <c r="O110" s="9">
        <v>1</v>
      </c>
      <c r="P110" s="9">
        <v>0</v>
      </c>
      <c r="Q110" s="9">
        <v>1</v>
      </c>
      <c r="R110" s="9">
        <v>1</v>
      </c>
      <c r="S110" s="9">
        <v>1</v>
      </c>
      <c r="T110" s="10">
        <f t="shared" si="1"/>
        <v>18</v>
      </c>
      <c r="U110" s="9">
        <v>0</v>
      </c>
      <c r="V110" s="9">
        <v>1</v>
      </c>
      <c r="W110" s="10">
        <f t="shared" si="2"/>
        <v>10</v>
      </c>
      <c r="X110" s="9">
        <v>1</v>
      </c>
      <c r="Y110" s="10">
        <f t="shared" si="3"/>
        <v>10</v>
      </c>
      <c r="Z110" s="9">
        <v>1</v>
      </c>
      <c r="AA110" s="10">
        <f t="shared" si="4"/>
        <v>10</v>
      </c>
      <c r="AB110" s="9">
        <v>1</v>
      </c>
      <c r="AC110" s="10">
        <f t="shared" si="5"/>
        <v>10</v>
      </c>
      <c r="AD110" s="9">
        <v>1</v>
      </c>
      <c r="AE110" s="10">
        <f t="shared" si="6"/>
        <v>15</v>
      </c>
      <c r="AF110" s="11">
        <f t="shared" si="7"/>
        <v>81</v>
      </c>
      <c r="AG110" s="54" t="s">
        <v>235</v>
      </c>
      <c r="AH110" s="54" t="s">
        <v>235</v>
      </c>
    </row>
    <row r="111" spans="1:34" ht="15.75" customHeight="1" x14ac:dyDescent="0.25">
      <c r="A111" s="8">
        <v>101</v>
      </c>
      <c r="B111" s="55" t="s">
        <v>222</v>
      </c>
      <c r="C111" s="54">
        <v>644</v>
      </c>
      <c r="D111" s="9">
        <v>0</v>
      </c>
      <c r="E111" s="9">
        <v>0</v>
      </c>
      <c r="F111" s="9">
        <v>1</v>
      </c>
      <c r="G111" s="9">
        <v>1</v>
      </c>
      <c r="H111" s="9">
        <v>1</v>
      </c>
      <c r="I111" s="10">
        <f t="shared" si="0"/>
        <v>6</v>
      </c>
      <c r="J111" s="9">
        <v>0</v>
      </c>
      <c r="K111" s="9">
        <v>1</v>
      </c>
      <c r="L111" s="9">
        <v>1</v>
      </c>
      <c r="M111" s="9">
        <v>0</v>
      </c>
      <c r="N111" s="9">
        <v>1</v>
      </c>
      <c r="O111" s="9">
        <v>1</v>
      </c>
      <c r="P111" s="9">
        <v>0</v>
      </c>
      <c r="Q111" s="9">
        <v>1</v>
      </c>
      <c r="R111" s="9">
        <v>1</v>
      </c>
      <c r="S111" s="9">
        <v>0</v>
      </c>
      <c r="T111" s="10">
        <f t="shared" si="1"/>
        <v>18</v>
      </c>
      <c r="U111" s="9">
        <v>0</v>
      </c>
      <c r="V111" s="9">
        <v>0</v>
      </c>
      <c r="W111" s="10">
        <f t="shared" si="2"/>
        <v>0</v>
      </c>
      <c r="X111" s="9">
        <v>0</v>
      </c>
      <c r="Y111" s="10">
        <f t="shared" si="3"/>
        <v>0</v>
      </c>
      <c r="Z111" s="9">
        <v>1</v>
      </c>
      <c r="AA111" s="10">
        <f t="shared" si="4"/>
        <v>10</v>
      </c>
      <c r="AB111" s="9">
        <v>1</v>
      </c>
      <c r="AC111" s="10">
        <f t="shared" si="5"/>
        <v>10</v>
      </c>
      <c r="AD111" s="9">
        <v>0</v>
      </c>
      <c r="AE111" s="10">
        <f t="shared" si="6"/>
        <v>0</v>
      </c>
      <c r="AF111" s="11">
        <f t="shared" si="7"/>
        <v>44</v>
      </c>
      <c r="AG111" s="54" t="s">
        <v>235</v>
      </c>
      <c r="AH111" s="54" t="s">
        <v>235</v>
      </c>
    </row>
    <row r="112" spans="1:34" ht="15.75" customHeight="1" x14ac:dyDescent="0.25">
      <c r="A112" s="8">
        <v>102</v>
      </c>
      <c r="B112" s="55" t="s">
        <v>223</v>
      </c>
      <c r="C112" s="54">
        <v>64</v>
      </c>
      <c r="D112" s="9">
        <v>1</v>
      </c>
      <c r="E112" s="9">
        <v>1</v>
      </c>
      <c r="F112" s="9">
        <v>0</v>
      </c>
      <c r="G112" s="9">
        <v>1</v>
      </c>
      <c r="H112" s="9">
        <v>1</v>
      </c>
      <c r="I112" s="10">
        <f t="shared" si="0"/>
        <v>8</v>
      </c>
      <c r="J112" s="9">
        <v>0</v>
      </c>
      <c r="K112" s="9">
        <v>1</v>
      </c>
      <c r="L112" s="9">
        <v>1</v>
      </c>
      <c r="M112" s="9">
        <v>0</v>
      </c>
      <c r="N112" s="9">
        <v>1</v>
      </c>
      <c r="O112" s="9">
        <v>1</v>
      </c>
      <c r="P112" s="9">
        <v>0</v>
      </c>
      <c r="Q112" s="9">
        <v>1</v>
      </c>
      <c r="R112" s="9">
        <v>1</v>
      </c>
      <c r="S112" s="9">
        <v>1</v>
      </c>
      <c r="T112" s="10">
        <f t="shared" si="1"/>
        <v>21</v>
      </c>
      <c r="U112" s="9">
        <v>1</v>
      </c>
      <c r="V112" s="9">
        <v>0</v>
      </c>
      <c r="W112" s="10">
        <f t="shared" si="2"/>
        <v>5</v>
      </c>
      <c r="X112" s="9">
        <v>1</v>
      </c>
      <c r="Y112" s="10">
        <f t="shared" si="3"/>
        <v>10</v>
      </c>
      <c r="Z112" s="9">
        <v>1</v>
      </c>
      <c r="AA112" s="10">
        <f t="shared" si="4"/>
        <v>10</v>
      </c>
      <c r="AB112" s="9">
        <v>1</v>
      </c>
      <c r="AC112" s="10">
        <f t="shared" si="5"/>
        <v>10</v>
      </c>
      <c r="AD112" s="9">
        <v>0</v>
      </c>
      <c r="AE112" s="10">
        <f t="shared" si="6"/>
        <v>0</v>
      </c>
      <c r="AF112" s="11">
        <f t="shared" si="7"/>
        <v>64</v>
      </c>
      <c r="AG112" s="54" t="s">
        <v>235</v>
      </c>
      <c r="AH112" s="54" t="s">
        <v>235</v>
      </c>
    </row>
    <row r="113" spans="1:34" ht="15.75" customHeight="1" x14ac:dyDescent="0.25">
      <c r="A113" s="8">
        <v>103</v>
      </c>
      <c r="B113" s="55" t="s">
        <v>224</v>
      </c>
      <c r="C113" s="54">
        <v>617</v>
      </c>
      <c r="D113" s="9">
        <v>1</v>
      </c>
      <c r="E113" s="9">
        <v>0</v>
      </c>
      <c r="F113" s="9">
        <v>1</v>
      </c>
      <c r="G113" s="9">
        <v>1</v>
      </c>
      <c r="H113" s="9">
        <v>1</v>
      </c>
      <c r="I113" s="10">
        <f t="shared" si="0"/>
        <v>8</v>
      </c>
      <c r="J113" s="9">
        <v>0</v>
      </c>
      <c r="K113" s="9">
        <v>1</v>
      </c>
      <c r="L113" s="9">
        <v>1</v>
      </c>
      <c r="M113" s="9">
        <v>1</v>
      </c>
      <c r="N113" s="9">
        <v>1</v>
      </c>
      <c r="O113" s="9">
        <v>0</v>
      </c>
      <c r="P113" s="9">
        <v>1</v>
      </c>
      <c r="Q113" s="9">
        <v>1</v>
      </c>
      <c r="R113" s="9">
        <v>0</v>
      </c>
      <c r="S113" s="9">
        <v>1</v>
      </c>
      <c r="T113" s="10">
        <f t="shared" si="1"/>
        <v>21</v>
      </c>
      <c r="U113" s="9">
        <v>1</v>
      </c>
      <c r="V113" s="9">
        <v>1</v>
      </c>
      <c r="W113" s="10">
        <f t="shared" si="2"/>
        <v>15</v>
      </c>
      <c r="X113" s="9">
        <v>1</v>
      </c>
      <c r="Y113" s="10">
        <f t="shared" si="3"/>
        <v>10</v>
      </c>
      <c r="Z113" s="9">
        <v>0</v>
      </c>
      <c r="AA113" s="10">
        <f t="shared" si="4"/>
        <v>0</v>
      </c>
      <c r="AB113" s="9">
        <v>0</v>
      </c>
      <c r="AC113" s="10">
        <f t="shared" si="5"/>
        <v>0</v>
      </c>
      <c r="AD113" s="9">
        <v>1</v>
      </c>
      <c r="AE113" s="10">
        <f t="shared" si="6"/>
        <v>15</v>
      </c>
      <c r="AF113" s="11">
        <f t="shared" si="7"/>
        <v>69</v>
      </c>
      <c r="AG113" s="54" t="s">
        <v>235</v>
      </c>
      <c r="AH113" s="54" t="s">
        <v>235</v>
      </c>
    </row>
    <row r="114" spans="1:34" ht="15.75" customHeight="1" x14ac:dyDescent="0.25">
      <c r="A114" s="8">
        <v>104</v>
      </c>
      <c r="B114" s="55" t="s">
        <v>225</v>
      </c>
      <c r="C114" s="54">
        <v>617</v>
      </c>
      <c r="D114" s="9">
        <v>0</v>
      </c>
      <c r="E114" s="9">
        <v>0</v>
      </c>
      <c r="F114" s="9">
        <v>0</v>
      </c>
      <c r="G114" s="9">
        <v>0</v>
      </c>
      <c r="H114" s="9">
        <v>1</v>
      </c>
      <c r="I114" s="10">
        <f t="shared" si="0"/>
        <v>2</v>
      </c>
      <c r="J114" s="9">
        <v>0</v>
      </c>
      <c r="K114" s="9">
        <v>1</v>
      </c>
      <c r="L114" s="9">
        <v>1</v>
      </c>
      <c r="M114" s="9">
        <v>0</v>
      </c>
      <c r="N114" s="9">
        <v>1</v>
      </c>
      <c r="O114" s="9">
        <v>0</v>
      </c>
      <c r="P114" s="9">
        <v>0</v>
      </c>
      <c r="Q114" s="9">
        <v>1</v>
      </c>
      <c r="R114" s="9">
        <v>0</v>
      </c>
      <c r="S114" s="9">
        <v>1</v>
      </c>
      <c r="T114" s="10">
        <f t="shared" si="1"/>
        <v>15</v>
      </c>
      <c r="U114" s="9">
        <v>0</v>
      </c>
      <c r="V114" s="9">
        <v>1</v>
      </c>
      <c r="W114" s="10">
        <f t="shared" si="2"/>
        <v>10</v>
      </c>
      <c r="X114" s="9">
        <v>1</v>
      </c>
      <c r="Y114" s="10">
        <f t="shared" si="3"/>
        <v>10</v>
      </c>
      <c r="Z114" s="9">
        <v>0</v>
      </c>
      <c r="AA114" s="10">
        <f t="shared" si="4"/>
        <v>0</v>
      </c>
      <c r="AB114" s="9">
        <v>1</v>
      </c>
      <c r="AC114" s="10">
        <f t="shared" si="5"/>
        <v>10</v>
      </c>
      <c r="AD114" s="9">
        <v>0</v>
      </c>
      <c r="AE114" s="10">
        <f t="shared" si="6"/>
        <v>0</v>
      </c>
      <c r="AF114" s="11">
        <f t="shared" si="7"/>
        <v>47</v>
      </c>
      <c r="AG114" s="54" t="s">
        <v>235</v>
      </c>
      <c r="AH114" s="54" t="s">
        <v>235</v>
      </c>
    </row>
    <row r="115" spans="1:34" ht="15.75" customHeight="1" x14ac:dyDescent="0.25">
      <c r="A115" s="8">
        <v>105</v>
      </c>
      <c r="B115" s="55" t="s">
        <v>226</v>
      </c>
      <c r="C115" s="54">
        <v>634</v>
      </c>
      <c r="D115" s="9">
        <v>1</v>
      </c>
      <c r="E115" s="9">
        <v>0</v>
      </c>
      <c r="F115" s="9">
        <v>1</v>
      </c>
      <c r="G115" s="9">
        <v>1</v>
      </c>
      <c r="H115" s="9">
        <v>1</v>
      </c>
      <c r="I115" s="10">
        <f t="shared" si="0"/>
        <v>8</v>
      </c>
      <c r="J115" s="9">
        <v>0</v>
      </c>
      <c r="K115" s="9">
        <v>0</v>
      </c>
      <c r="L115" s="9">
        <v>1</v>
      </c>
      <c r="M115" s="9">
        <v>0</v>
      </c>
      <c r="N115" s="9">
        <v>1</v>
      </c>
      <c r="O115" s="9">
        <v>0</v>
      </c>
      <c r="P115" s="9">
        <v>0</v>
      </c>
      <c r="Q115" s="9">
        <v>1</v>
      </c>
      <c r="R115" s="9">
        <v>1</v>
      </c>
      <c r="S115" s="9">
        <v>0</v>
      </c>
      <c r="T115" s="10">
        <f t="shared" si="1"/>
        <v>12</v>
      </c>
      <c r="U115" s="9">
        <v>1</v>
      </c>
      <c r="V115" s="9">
        <v>1</v>
      </c>
      <c r="W115" s="10">
        <f t="shared" si="2"/>
        <v>15</v>
      </c>
      <c r="X115" s="9">
        <v>1</v>
      </c>
      <c r="Y115" s="10">
        <f t="shared" si="3"/>
        <v>10</v>
      </c>
      <c r="Z115" s="9">
        <v>1</v>
      </c>
      <c r="AA115" s="10">
        <f t="shared" si="4"/>
        <v>10</v>
      </c>
      <c r="AB115" s="9">
        <v>1</v>
      </c>
      <c r="AC115" s="10">
        <f t="shared" si="5"/>
        <v>10</v>
      </c>
      <c r="AD115" s="9">
        <v>0</v>
      </c>
      <c r="AE115" s="10">
        <f t="shared" si="6"/>
        <v>0</v>
      </c>
      <c r="AF115" s="11">
        <f t="shared" si="7"/>
        <v>65</v>
      </c>
      <c r="AG115" s="54" t="s">
        <v>235</v>
      </c>
      <c r="AH115" s="54" t="s">
        <v>235</v>
      </c>
    </row>
    <row r="116" spans="1:34" ht="15.75" customHeight="1" x14ac:dyDescent="0.25">
      <c r="A116" s="8">
        <v>106</v>
      </c>
      <c r="B116" s="55" t="s">
        <v>227</v>
      </c>
      <c r="C116" s="54">
        <v>777</v>
      </c>
      <c r="D116" s="9">
        <v>1</v>
      </c>
      <c r="E116" s="9">
        <v>0</v>
      </c>
      <c r="F116" s="9">
        <v>1</v>
      </c>
      <c r="G116" s="9">
        <v>1</v>
      </c>
      <c r="H116" s="9">
        <v>1</v>
      </c>
      <c r="I116" s="10">
        <f t="shared" si="0"/>
        <v>8</v>
      </c>
      <c r="J116" s="9">
        <v>0</v>
      </c>
      <c r="K116" s="9">
        <v>0</v>
      </c>
      <c r="L116" s="9">
        <v>1</v>
      </c>
      <c r="M116" s="9">
        <v>0</v>
      </c>
      <c r="N116" s="9">
        <v>0</v>
      </c>
      <c r="O116" s="9">
        <v>0</v>
      </c>
      <c r="P116" s="9">
        <v>0</v>
      </c>
      <c r="Q116" s="9">
        <v>1</v>
      </c>
      <c r="R116" s="9">
        <v>1</v>
      </c>
      <c r="S116" s="9">
        <v>0</v>
      </c>
      <c r="T116" s="10">
        <f t="shared" si="1"/>
        <v>9</v>
      </c>
      <c r="U116" s="9">
        <v>1</v>
      </c>
      <c r="V116" s="9">
        <v>0</v>
      </c>
      <c r="W116" s="10">
        <f t="shared" si="2"/>
        <v>5</v>
      </c>
      <c r="X116" s="9">
        <v>0</v>
      </c>
      <c r="Y116" s="10">
        <f t="shared" si="3"/>
        <v>0</v>
      </c>
      <c r="Z116" s="9">
        <v>0</v>
      </c>
      <c r="AA116" s="10">
        <f t="shared" si="4"/>
        <v>0</v>
      </c>
      <c r="AB116" s="9">
        <v>0</v>
      </c>
      <c r="AC116" s="10">
        <f t="shared" si="5"/>
        <v>0</v>
      </c>
      <c r="AD116" s="9">
        <v>0</v>
      </c>
      <c r="AE116" s="10">
        <f t="shared" si="6"/>
        <v>0</v>
      </c>
      <c r="AF116" s="11">
        <f t="shared" si="7"/>
        <v>22</v>
      </c>
      <c r="AG116" s="54" t="s">
        <v>235</v>
      </c>
      <c r="AH116" s="54" t="s">
        <v>235</v>
      </c>
    </row>
    <row r="117" spans="1:34" ht="15.75" customHeight="1" x14ac:dyDescent="0.25">
      <c r="A117" s="8">
        <v>107</v>
      </c>
      <c r="B117" s="55" t="s">
        <v>228</v>
      </c>
      <c r="C117" s="54">
        <v>644</v>
      </c>
      <c r="D117" s="9">
        <v>0</v>
      </c>
      <c r="E117" s="9">
        <v>0</v>
      </c>
      <c r="F117" s="9">
        <v>1</v>
      </c>
      <c r="G117" s="9">
        <v>1</v>
      </c>
      <c r="H117" s="9">
        <v>0</v>
      </c>
      <c r="I117" s="10">
        <f t="shared" si="0"/>
        <v>4</v>
      </c>
      <c r="J117" s="9">
        <v>0</v>
      </c>
      <c r="K117" s="9">
        <v>1</v>
      </c>
      <c r="L117" s="9">
        <v>1</v>
      </c>
      <c r="M117" s="9">
        <v>0</v>
      </c>
      <c r="N117" s="9">
        <v>1</v>
      </c>
      <c r="O117" s="9">
        <v>0</v>
      </c>
      <c r="P117" s="9">
        <v>1</v>
      </c>
      <c r="Q117" s="9">
        <v>1</v>
      </c>
      <c r="R117" s="9">
        <v>1</v>
      </c>
      <c r="S117" s="9">
        <v>1</v>
      </c>
      <c r="T117" s="10">
        <f t="shared" si="1"/>
        <v>21</v>
      </c>
      <c r="U117" s="9">
        <v>1</v>
      </c>
      <c r="V117" s="9">
        <v>1</v>
      </c>
      <c r="W117" s="10">
        <f t="shared" si="2"/>
        <v>15</v>
      </c>
      <c r="X117" s="9">
        <v>0</v>
      </c>
      <c r="Y117" s="10">
        <f t="shared" si="3"/>
        <v>0</v>
      </c>
      <c r="Z117" s="9">
        <v>0</v>
      </c>
      <c r="AA117" s="10">
        <f t="shared" si="4"/>
        <v>0</v>
      </c>
      <c r="AB117" s="9">
        <v>0</v>
      </c>
      <c r="AC117" s="10">
        <f t="shared" si="5"/>
        <v>0</v>
      </c>
      <c r="AD117" s="9">
        <v>0</v>
      </c>
      <c r="AE117" s="10">
        <f t="shared" si="6"/>
        <v>0</v>
      </c>
      <c r="AF117" s="11">
        <f t="shared" si="7"/>
        <v>40</v>
      </c>
      <c r="AG117" s="54" t="s">
        <v>235</v>
      </c>
      <c r="AH117" s="54" t="s">
        <v>235</v>
      </c>
    </row>
    <row r="118" spans="1:34" ht="15.75" customHeight="1" x14ac:dyDescent="0.25">
      <c r="A118" s="8">
        <v>108</v>
      </c>
      <c r="B118" s="56" t="s">
        <v>229</v>
      </c>
      <c r="C118" s="54">
        <v>777</v>
      </c>
      <c r="D118" s="9">
        <v>1</v>
      </c>
      <c r="E118" s="9">
        <v>0</v>
      </c>
      <c r="F118" s="9">
        <v>1</v>
      </c>
      <c r="G118" s="9">
        <v>1</v>
      </c>
      <c r="H118" s="9">
        <v>1</v>
      </c>
      <c r="I118" s="10">
        <f t="shared" si="0"/>
        <v>8</v>
      </c>
      <c r="J118" s="9">
        <v>0</v>
      </c>
      <c r="K118" s="9">
        <v>0</v>
      </c>
      <c r="L118" s="9">
        <v>1</v>
      </c>
      <c r="M118" s="9">
        <v>0</v>
      </c>
      <c r="N118" s="9">
        <v>0</v>
      </c>
      <c r="O118" s="9">
        <v>0</v>
      </c>
      <c r="P118" s="9">
        <v>0</v>
      </c>
      <c r="Q118" s="9">
        <v>1</v>
      </c>
      <c r="R118" s="9">
        <v>1</v>
      </c>
      <c r="S118" s="9">
        <v>1</v>
      </c>
      <c r="T118" s="10">
        <f t="shared" si="1"/>
        <v>12</v>
      </c>
      <c r="U118" s="9">
        <v>1</v>
      </c>
      <c r="V118" s="9">
        <v>1</v>
      </c>
      <c r="W118" s="10">
        <f t="shared" si="2"/>
        <v>15</v>
      </c>
      <c r="X118" s="9">
        <v>1</v>
      </c>
      <c r="Y118" s="10">
        <f t="shared" si="3"/>
        <v>10</v>
      </c>
      <c r="Z118" s="9">
        <v>1</v>
      </c>
      <c r="AA118" s="10">
        <f t="shared" si="4"/>
        <v>10</v>
      </c>
      <c r="AB118" s="9">
        <v>1</v>
      </c>
      <c r="AC118" s="10">
        <f t="shared" si="5"/>
        <v>10</v>
      </c>
      <c r="AD118" s="9">
        <v>0</v>
      </c>
      <c r="AE118" s="10">
        <f t="shared" si="6"/>
        <v>0</v>
      </c>
      <c r="AF118" s="11">
        <f t="shared" si="7"/>
        <v>65</v>
      </c>
      <c r="AG118" s="54" t="s">
        <v>235</v>
      </c>
      <c r="AH118" s="54" t="s">
        <v>235</v>
      </c>
    </row>
    <row r="119" spans="1:34" ht="15.75" customHeight="1" x14ac:dyDescent="0.25">
      <c r="A119" s="8">
        <v>109</v>
      </c>
      <c r="B119" s="55" t="s">
        <v>230</v>
      </c>
      <c r="C119" s="55">
        <v>116</v>
      </c>
      <c r="D119" s="9">
        <v>1</v>
      </c>
      <c r="E119" s="9">
        <v>0</v>
      </c>
      <c r="F119" s="9">
        <v>1</v>
      </c>
      <c r="G119" s="9">
        <v>1</v>
      </c>
      <c r="H119" s="9">
        <v>1</v>
      </c>
      <c r="I119" s="10">
        <f t="shared" si="0"/>
        <v>8</v>
      </c>
      <c r="J119" s="9">
        <v>0</v>
      </c>
      <c r="K119" s="9">
        <v>1</v>
      </c>
      <c r="L119" s="9">
        <v>1</v>
      </c>
      <c r="M119" s="9">
        <v>0</v>
      </c>
      <c r="N119" s="9">
        <v>1</v>
      </c>
      <c r="O119" s="9">
        <v>0</v>
      </c>
      <c r="P119" s="9">
        <v>1</v>
      </c>
      <c r="Q119" s="9">
        <v>1</v>
      </c>
      <c r="R119" s="9">
        <v>1</v>
      </c>
      <c r="S119" s="9">
        <v>1</v>
      </c>
      <c r="T119" s="10">
        <f t="shared" si="1"/>
        <v>21</v>
      </c>
      <c r="U119" s="9">
        <v>0</v>
      </c>
      <c r="V119" s="9">
        <v>1</v>
      </c>
      <c r="W119" s="10">
        <f t="shared" si="2"/>
        <v>10</v>
      </c>
      <c r="X119" s="9">
        <v>0</v>
      </c>
      <c r="Y119" s="10">
        <f t="shared" si="3"/>
        <v>0</v>
      </c>
      <c r="Z119" s="9">
        <v>0</v>
      </c>
      <c r="AA119" s="10">
        <f t="shared" si="4"/>
        <v>0</v>
      </c>
      <c r="AB119" s="9">
        <v>0</v>
      </c>
      <c r="AC119" s="10">
        <f t="shared" si="5"/>
        <v>0</v>
      </c>
      <c r="AD119" s="9">
        <v>0</v>
      </c>
      <c r="AE119" s="10">
        <f t="shared" si="6"/>
        <v>0</v>
      </c>
      <c r="AF119" s="11">
        <f t="shared" si="7"/>
        <v>39</v>
      </c>
      <c r="AG119" s="54" t="s">
        <v>235</v>
      </c>
      <c r="AH119" s="54" t="s">
        <v>235</v>
      </c>
    </row>
    <row r="120" spans="1:34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2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2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2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2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25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25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25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25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25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sheetProtection algorithmName="SHA-512" hashValue="z3Y12Od8s1jm3vlTOjag9/0biBI8OS1OHmBrvTkHYvOx7N51h/Bz2xltewWo9KjihExXghdNewrXeVRdASNflw==" saltValue="XNNhcHGjokTfYyL4+fnnUg==" spinCount="100000" sheet="1" objects="1" scenarios="1" selectLockedCells="1" selectUnlockedCells="1"/>
  <autoFilter ref="A10:AH10"/>
  <mergeCells count="11">
    <mergeCell ref="D8:AF8"/>
    <mergeCell ref="W5:AC5"/>
    <mergeCell ref="AD5:AH5"/>
    <mergeCell ref="W6:AC6"/>
    <mergeCell ref="AD6:AH6"/>
    <mergeCell ref="W2:AC2"/>
    <mergeCell ref="AD2:AH2"/>
    <mergeCell ref="W3:AC3"/>
    <mergeCell ref="AD3:AH3"/>
    <mergeCell ref="W4:AC4"/>
    <mergeCell ref="AD4:AH4"/>
  </mergeCells>
  <conditionalFormatting sqref="D11:H119 J11:S119 U11:V119 X11:X119 Z11:Z119 AB11:AB119 AD11:AD119">
    <cfRule type="cellIs" dxfId="9" priority="1" operator="notBetween">
      <formula>0</formula>
      <formula>1</formula>
    </cfRule>
  </conditionalFormatting>
  <conditionalFormatting sqref="D11:H119 J11:S119 U11:V119 X11:X119 Z11:Z119 AB11:AB119 AD11:AD119">
    <cfRule type="containsBlanks" dxfId="8" priority="2">
      <formula>LEN(TRIM(D11))=0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workbookViewId="0">
      <selection activeCell="N2" sqref="N2"/>
    </sheetView>
  </sheetViews>
  <sheetFormatPr defaultColWidth="14.42578125" defaultRowHeight="15" customHeight="1" x14ac:dyDescent="0.25"/>
  <cols>
    <col min="1" max="1" width="7" style="3" customWidth="1"/>
    <col min="2" max="2" width="23.42578125" style="53" customWidth="1"/>
    <col min="3" max="3" width="16.42578125" style="53" customWidth="1"/>
    <col min="4" max="13" width="4.5703125" style="3" bestFit="1" customWidth="1"/>
    <col min="14" max="14" width="9.42578125" style="3" customWidth="1"/>
    <col min="15" max="34" width="4.5703125" style="3" bestFit="1" customWidth="1"/>
    <col min="35" max="35" width="9.28515625" style="3" bestFit="1" customWidth="1"/>
    <col min="36" max="45" width="9.7109375" style="3" customWidth="1"/>
    <col min="46" max="46" width="10.42578125" style="3" customWidth="1"/>
    <col min="47" max="47" width="10.7109375" style="3" customWidth="1"/>
    <col min="48" max="48" width="12.140625" style="3" customWidth="1"/>
    <col min="49" max="16384" width="14.42578125" style="3"/>
  </cols>
  <sheetData>
    <row r="1" spans="1:48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5.75" customHeight="1" x14ac:dyDescent="0.25">
      <c r="A2" s="1"/>
      <c r="B2" s="4"/>
      <c r="C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9" t="s">
        <v>0</v>
      </c>
      <c r="V2" s="60"/>
      <c r="W2" s="60"/>
      <c r="X2" s="60"/>
      <c r="Y2" s="60"/>
      <c r="Z2" s="60"/>
      <c r="AA2" s="60"/>
      <c r="AB2" s="60"/>
      <c r="AC2" s="61"/>
      <c r="AD2" s="67"/>
      <c r="AE2" s="60"/>
      <c r="AF2" s="61"/>
      <c r="AG2" s="1"/>
      <c r="AH2" s="1"/>
      <c r="AI2" s="5"/>
      <c r="AJ2" s="5"/>
    </row>
    <row r="3" spans="1:48" ht="15.75" x14ac:dyDescent="0.25">
      <c r="A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59" t="s">
        <v>1</v>
      </c>
      <c r="V3" s="60"/>
      <c r="W3" s="60"/>
      <c r="X3" s="60"/>
      <c r="Y3" s="60"/>
      <c r="Z3" s="60"/>
      <c r="AA3" s="60"/>
      <c r="AB3" s="60"/>
      <c r="AC3" s="61"/>
      <c r="AD3" s="67" t="s">
        <v>2</v>
      </c>
      <c r="AE3" s="60"/>
      <c r="AF3" s="61"/>
      <c r="AG3" s="1"/>
      <c r="AH3" s="1"/>
      <c r="AI3" s="5"/>
      <c r="AJ3" s="5"/>
    </row>
    <row r="4" spans="1:48" ht="15.75" x14ac:dyDescent="0.25">
      <c r="A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59" t="s">
        <v>3</v>
      </c>
      <c r="V4" s="60"/>
      <c r="W4" s="60"/>
      <c r="X4" s="60"/>
      <c r="Y4" s="60"/>
      <c r="Z4" s="60"/>
      <c r="AA4" s="60"/>
      <c r="AB4" s="60"/>
      <c r="AC4" s="61"/>
      <c r="AD4" s="68">
        <v>45605</v>
      </c>
      <c r="AE4" s="60"/>
      <c r="AF4" s="61"/>
      <c r="AG4" s="1"/>
      <c r="AH4" s="1"/>
      <c r="AI4" s="5"/>
      <c r="AJ4" s="5"/>
    </row>
    <row r="5" spans="1:48" ht="15.75" x14ac:dyDescent="0.25">
      <c r="A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59" t="s">
        <v>4</v>
      </c>
      <c r="V5" s="60"/>
      <c r="W5" s="60"/>
      <c r="X5" s="60"/>
      <c r="Y5" s="60"/>
      <c r="Z5" s="60"/>
      <c r="AA5" s="60"/>
      <c r="AB5" s="60"/>
      <c r="AC5" s="61"/>
      <c r="AD5" s="67">
        <v>7</v>
      </c>
      <c r="AE5" s="60"/>
      <c r="AF5" s="61"/>
      <c r="AG5" s="1"/>
      <c r="AH5" s="1"/>
      <c r="AI5" s="5"/>
      <c r="AJ5" s="5"/>
    </row>
    <row r="6" spans="1:48" ht="15.75" x14ac:dyDescent="0.25">
      <c r="A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59" t="s">
        <v>6</v>
      </c>
      <c r="V6" s="60"/>
      <c r="W6" s="60"/>
      <c r="X6" s="60"/>
      <c r="Y6" s="60"/>
      <c r="Z6" s="60"/>
      <c r="AA6" s="60"/>
      <c r="AB6" s="60"/>
      <c r="AC6" s="61"/>
      <c r="AD6" s="67">
        <v>60</v>
      </c>
      <c r="AE6" s="60"/>
      <c r="AF6" s="61"/>
      <c r="AG6" s="1"/>
      <c r="AH6" s="1"/>
      <c r="AI6" s="5"/>
      <c r="AJ6" s="5"/>
    </row>
    <row r="7" spans="1:48" x14ac:dyDescent="0.25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5.75" x14ac:dyDescent="0.25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22" t="s">
        <v>7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25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47.25" x14ac:dyDescent="0.25">
      <c r="A10" s="25" t="s">
        <v>8</v>
      </c>
      <c r="B10" s="26" t="s">
        <v>231</v>
      </c>
      <c r="C10" s="26" t="s">
        <v>236</v>
      </c>
      <c r="D10" s="27" t="s">
        <v>40</v>
      </c>
      <c r="E10" s="27" t="s">
        <v>41</v>
      </c>
      <c r="F10" s="27" t="s">
        <v>42</v>
      </c>
      <c r="G10" s="27" t="s">
        <v>43</v>
      </c>
      <c r="H10" s="27" t="s">
        <v>44</v>
      </c>
      <c r="I10" s="27" t="s">
        <v>45</v>
      </c>
      <c r="J10" s="27" t="s">
        <v>46</v>
      </c>
      <c r="K10" s="27" t="s">
        <v>47</v>
      </c>
      <c r="L10" s="27" t="s">
        <v>48</v>
      </c>
      <c r="M10" s="27" t="s">
        <v>49</v>
      </c>
      <c r="N10" s="23" t="s">
        <v>50</v>
      </c>
      <c r="O10" s="27" t="s">
        <v>51</v>
      </c>
      <c r="P10" s="27" t="s">
        <v>52</v>
      </c>
      <c r="Q10" s="27" t="s">
        <v>53</v>
      </c>
      <c r="R10" s="27" t="s">
        <v>54</v>
      </c>
      <c r="S10" s="27" t="s">
        <v>55</v>
      </c>
      <c r="T10" s="27" t="s">
        <v>56</v>
      </c>
      <c r="U10" s="27" t="s">
        <v>57</v>
      </c>
      <c r="V10" s="27" t="s">
        <v>58</v>
      </c>
      <c r="W10" s="27" t="s">
        <v>59</v>
      </c>
      <c r="X10" s="27" t="s">
        <v>60</v>
      </c>
      <c r="Y10" s="27" t="s">
        <v>61</v>
      </c>
      <c r="Z10" s="27" t="s">
        <v>62</v>
      </c>
      <c r="AA10" s="27" t="s">
        <v>63</v>
      </c>
      <c r="AB10" s="27" t="s">
        <v>64</v>
      </c>
      <c r="AC10" s="27" t="s">
        <v>65</v>
      </c>
      <c r="AD10" s="27" t="s">
        <v>66</v>
      </c>
      <c r="AE10" s="27" t="s">
        <v>67</v>
      </c>
      <c r="AF10" s="27" t="s">
        <v>68</v>
      </c>
      <c r="AG10" s="27" t="s">
        <v>69</v>
      </c>
      <c r="AH10" s="27" t="s">
        <v>70</v>
      </c>
      <c r="AI10" s="23" t="s">
        <v>71</v>
      </c>
      <c r="AJ10" s="25" t="s">
        <v>72</v>
      </c>
      <c r="AK10" s="23" t="s">
        <v>73</v>
      </c>
      <c r="AL10" s="25" t="s">
        <v>29</v>
      </c>
      <c r="AM10" s="23" t="s">
        <v>74</v>
      </c>
      <c r="AN10" s="25" t="s">
        <v>31</v>
      </c>
      <c r="AO10" s="23" t="s">
        <v>75</v>
      </c>
      <c r="AP10" s="25" t="s">
        <v>33</v>
      </c>
      <c r="AQ10" s="23" t="s">
        <v>76</v>
      </c>
      <c r="AR10" s="25" t="s">
        <v>35</v>
      </c>
      <c r="AS10" s="23" t="s">
        <v>77</v>
      </c>
      <c r="AT10" s="24" t="s">
        <v>37</v>
      </c>
      <c r="AU10" s="25" t="s">
        <v>38</v>
      </c>
      <c r="AV10" s="25" t="s">
        <v>39</v>
      </c>
    </row>
    <row r="11" spans="1:48" x14ac:dyDescent="0.25">
      <c r="A11" s="8">
        <v>1</v>
      </c>
      <c r="B11" s="56" t="s">
        <v>237</v>
      </c>
      <c r="C11" s="54">
        <v>644</v>
      </c>
      <c r="D11" s="9">
        <v>1</v>
      </c>
      <c r="E11" s="9">
        <v>0</v>
      </c>
      <c r="F11" s="9">
        <v>0</v>
      </c>
      <c r="G11" s="9">
        <v>1</v>
      </c>
      <c r="H11" s="9">
        <v>0</v>
      </c>
      <c r="I11" s="9">
        <v>1</v>
      </c>
      <c r="J11" s="9">
        <v>1</v>
      </c>
      <c r="K11" s="9">
        <v>1</v>
      </c>
      <c r="L11" s="9">
        <v>1</v>
      </c>
      <c r="M11" s="9">
        <v>0</v>
      </c>
      <c r="N11" s="10">
        <f t="shared" ref="N11:N70" si="0">2*SUM($D11:$M11)</f>
        <v>12</v>
      </c>
      <c r="O11" s="9">
        <v>1</v>
      </c>
      <c r="P11" s="9">
        <v>1</v>
      </c>
      <c r="Q11" s="9">
        <v>0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0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9">
        <v>1</v>
      </c>
      <c r="AE11" s="9">
        <v>1</v>
      </c>
      <c r="AF11" s="9">
        <v>0</v>
      </c>
      <c r="AG11" s="9">
        <v>1</v>
      </c>
      <c r="AH11" s="9">
        <v>0</v>
      </c>
      <c r="AI11" s="10">
        <f t="shared" ref="AI11:AI70" si="1">2*SUM($O11:$AH11)</f>
        <v>32</v>
      </c>
      <c r="AJ11" s="9">
        <v>1</v>
      </c>
      <c r="AK11" s="10">
        <f t="shared" ref="AK11:AK70" si="2">$AJ11*8</f>
        <v>8</v>
      </c>
      <c r="AL11" s="9">
        <v>0</v>
      </c>
      <c r="AM11" s="10">
        <f t="shared" ref="AM11:AM70" si="3">$AL11*8</f>
        <v>0</v>
      </c>
      <c r="AN11" s="9">
        <v>0</v>
      </c>
      <c r="AO11" s="10">
        <f t="shared" ref="AO11:AO70" si="4">$AN11*8</f>
        <v>0</v>
      </c>
      <c r="AP11" s="9">
        <v>0</v>
      </c>
      <c r="AQ11" s="10">
        <f t="shared" ref="AQ11:AQ70" si="5">$AP11*8</f>
        <v>0</v>
      </c>
      <c r="AR11" s="9">
        <v>0</v>
      </c>
      <c r="AS11" s="10">
        <f t="shared" ref="AS11:AS70" si="6">$AR11*8</f>
        <v>0</v>
      </c>
      <c r="AT11" s="11">
        <f t="shared" ref="AT11:AT70" si="7">$N11+$AI11+$AK11+$AM11+$AO11+$AQ11+$AS11</f>
        <v>52</v>
      </c>
      <c r="AU11" s="54" t="s">
        <v>238</v>
      </c>
      <c r="AV11" s="54" t="s">
        <v>238</v>
      </c>
    </row>
    <row r="12" spans="1:48" x14ac:dyDescent="0.25">
      <c r="A12" s="8">
        <v>2</v>
      </c>
      <c r="B12" s="55" t="s">
        <v>239</v>
      </c>
      <c r="C12" s="54">
        <v>49</v>
      </c>
      <c r="D12" s="9">
        <v>0</v>
      </c>
      <c r="E12" s="9">
        <v>0</v>
      </c>
      <c r="F12" s="9">
        <v>1</v>
      </c>
      <c r="G12" s="9">
        <v>1</v>
      </c>
      <c r="H12" s="9">
        <v>1</v>
      </c>
      <c r="I12" s="9">
        <v>0</v>
      </c>
      <c r="J12" s="9">
        <v>1</v>
      </c>
      <c r="K12" s="9">
        <v>0</v>
      </c>
      <c r="L12" s="9">
        <v>1</v>
      </c>
      <c r="M12" s="9">
        <v>0</v>
      </c>
      <c r="N12" s="10">
        <f t="shared" si="0"/>
        <v>10</v>
      </c>
      <c r="O12" s="9">
        <v>1</v>
      </c>
      <c r="P12" s="9">
        <v>1</v>
      </c>
      <c r="Q12" s="9">
        <v>0</v>
      </c>
      <c r="R12" s="9">
        <v>0</v>
      </c>
      <c r="S12" s="9">
        <v>1</v>
      </c>
      <c r="T12" s="9">
        <v>1</v>
      </c>
      <c r="U12" s="9">
        <v>1</v>
      </c>
      <c r="V12" s="9">
        <v>0</v>
      </c>
      <c r="W12" s="9">
        <v>1</v>
      </c>
      <c r="X12" s="9">
        <v>1</v>
      </c>
      <c r="Y12" s="9">
        <v>0</v>
      </c>
      <c r="Z12" s="9">
        <v>1</v>
      </c>
      <c r="AA12" s="9">
        <v>1</v>
      </c>
      <c r="AB12" s="9">
        <v>0</v>
      </c>
      <c r="AC12" s="9">
        <v>1</v>
      </c>
      <c r="AD12" s="9">
        <v>1</v>
      </c>
      <c r="AE12" s="9">
        <v>1</v>
      </c>
      <c r="AF12" s="9">
        <v>1</v>
      </c>
      <c r="AG12" s="9">
        <v>0</v>
      </c>
      <c r="AH12" s="9">
        <v>1</v>
      </c>
      <c r="AI12" s="10">
        <f t="shared" si="1"/>
        <v>28</v>
      </c>
      <c r="AJ12" s="9">
        <v>0</v>
      </c>
      <c r="AK12" s="10">
        <f t="shared" si="2"/>
        <v>0</v>
      </c>
      <c r="AL12" s="9">
        <v>0</v>
      </c>
      <c r="AM12" s="10">
        <f t="shared" si="3"/>
        <v>0</v>
      </c>
      <c r="AN12" s="9">
        <v>0</v>
      </c>
      <c r="AO12" s="10">
        <f t="shared" si="4"/>
        <v>0</v>
      </c>
      <c r="AP12" s="9">
        <v>0</v>
      </c>
      <c r="AQ12" s="10">
        <f t="shared" si="5"/>
        <v>0</v>
      </c>
      <c r="AR12" s="9">
        <v>0</v>
      </c>
      <c r="AS12" s="10">
        <f t="shared" si="6"/>
        <v>0</v>
      </c>
      <c r="AT12" s="11">
        <f t="shared" si="7"/>
        <v>38</v>
      </c>
      <c r="AU12" s="54" t="s">
        <v>238</v>
      </c>
      <c r="AV12" s="54" t="s">
        <v>238</v>
      </c>
    </row>
    <row r="13" spans="1:48" x14ac:dyDescent="0.25">
      <c r="A13" s="8">
        <v>3</v>
      </c>
      <c r="B13" s="55" t="s">
        <v>240</v>
      </c>
      <c r="C13" s="54">
        <v>540</v>
      </c>
      <c r="D13" s="9">
        <v>1</v>
      </c>
      <c r="E13" s="9">
        <v>0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10">
        <f t="shared" si="0"/>
        <v>18</v>
      </c>
      <c r="O13" s="9">
        <v>0</v>
      </c>
      <c r="P13" s="9">
        <v>1</v>
      </c>
      <c r="Q13" s="9">
        <v>1</v>
      </c>
      <c r="R13" s="9">
        <v>1</v>
      </c>
      <c r="S13" s="9">
        <v>0</v>
      </c>
      <c r="T13" s="9">
        <v>1</v>
      </c>
      <c r="U13" s="9">
        <v>0</v>
      </c>
      <c r="V13" s="9">
        <v>1</v>
      </c>
      <c r="W13" s="9">
        <v>0</v>
      </c>
      <c r="X13" s="9">
        <v>0</v>
      </c>
      <c r="Y13" s="9">
        <v>1</v>
      </c>
      <c r="Z13" s="9">
        <v>1</v>
      </c>
      <c r="AA13" s="9">
        <v>0</v>
      </c>
      <c r="AB13" s="9">
        <v>0</v>
      </c>
      <c r="AC13" s="9">
        <v>1</v>
      </c>
      <c r="AD13" s="9">
        <v>1</v>
      </c>
      <c r="AE13" s="9">
        <v>1</v>
      </c>
      <c r="AF13" s="9">
        <v>1</v>
      </c>
      <c r="AG13" s="9">
        <v>1</v>
      </c>
      <c r="AH13" s="9">
        <v>1</v>
      </c>
      <c r="AI13" s="10">
        <f t="shared" si="1"/>
        <v>26</v>
      </c>
      <c r="AJ13" s="9">
        <v>0</v>
      </c>
      <c r="AK13" s="10">
        <f t="shared" si="2"/>
        <v>0</v>
      </c>
      <c r="AL13" s="9">
        <v>0</v>
      </c>
      <c r="AM13" s="10">
        <f t="shared" si="3"/>
        <v>0</v>
      </c>
      <c r="AN13" s="9">
        <v>1</v>
      </c>
      <c r="AO13" s="10">
        <f t="shared" si="4"/>
        <v>8</v>
      </c>
      <c r="AP13" s="9">
        <v>0</v>
      </c>
      <c r="AQ13" s="10">
        <f t="shared" si="5"/>
        <v>0</v>
      </c>
      <c r="AR13" s="9">
        <v>0</v>
      </c>
      <c r="AS13" s="10">
        <f t="shared" si="6"/>
        <v>0</v>
      </c>
      <c r="AT13" s="11">
        <f t="shared" si="7"/>
        <v>52</v>
      </c>
      <c r="AU13" s="54" t="s">
        <v>238</v>
      </c>
      <c r="AV13" s="54" t="s">
        <v>238</v>
      </c>
    </row>
    <row r="14" spans="1:48" x14ac:dyDescent="0.25">
      <c r="A14" s="8">
        <v>4</v>
      </c>
      <c r="B14" s="55" t="s">
        <v>241</v>
      </c>
      <c r="C14" s="54">
        <v>617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0</v>
      </c>
      <c r="L14" s="9">
        <v>1</v>
      </c>
      <c r="M14" s="9">
        <v>1</v>
      </c>
      <c r="N14" s="10">
        <f t="shared" si="0"/>
        <v>18</v>
      </c>
      <c r="O14" s="9">
        <v>1</v>
      </c>
      <c r="P14" s="9">
        <v>1</v>
      </c>
      <c r="Q14" s="9">
        <v>1</v>
      </c>
      <c r="R14" s="9">
        <v>1</v>
      </c>
      <c r="S14" s="9">
        <v>0</v>
      </c>
      <c r="T14" s="9">
        <v>1</v>
      </c>
      <c r="U14" s="9">
        <v>0</v>
      </c>
      <c r="V14" s="9">
        <v>1</v>
      </c>
      <c r="W14" s="9">
        <v>0</v>
      </c>
      <c r="X14" s="9">
        <v>1</v>
      </c>
      <c r="Y14" s="9">
        <v>1</v>
      </c>
      <c r="Z14" s="9">
        <v>1</v>
      </c>
      <c r="AA14" s="9">
        <v>1</v>
      </c>
      <c r="AB14" s="9">
        <v>0</v>
      </c>
      <c r="AC14" s="9">
        <v>1</v>
      </c>
      <c r="AD14" s="9">
        <v>1</v>
      </c>
      <c r="AE14" s="9">
        <v>1</v>
      </c>
      <c r="AF14" s="9">
        <v>0</v>
      </c>
      <c r="AG14" s="9">
        <v>1</v>
      </c>
      <c r="AH14" s="9">
        <v>0</v>
      </c>
      <c r="AI14" s="10">
        <f t="shared" si="1"/>
        <v>28</v>
      </c>
      <c r="AJ14" s="9">
        <v>1</v>
      </c>
      <c r="AK14" s="10">
        <f t="shared" si="2"/>
        <v>8</v>
      </c>
      <c r="AL14" s="9">
        <v>0</v>
      </c>
      <c r="AM14" s="10">
        <f t="shared" si="3"/>
        <v>0</v>
      </c>
      <c r="AN14" s="9">
        <v>0</v>
      </c>
      <c r="AO14" s="10">
        <f t="shared" si="4"/>
        <v>0</v>
      </c>
      <c r="AP14" s="9">
        <v>0</v>
      </c>
      <c r="AQ14" s="10">
        <f t="shared" si="5"/>
        <v>0</v>
      </c>
      <c r="AR14" s="9">
        <v>0</v>
      </c>
      <c r="AS14" s="10">
        <f t="shared" si="6"/>
        <v>0</v>
      </c>
      <c r="AT14" s="11">
        <f t="shared" si="7"/>
        <v>54</v>
      </c>
      <c r="AU14" s="54" t="s">
        <v>238</v>
      </c>
      <c r="AV14" s="54" t="s">
        <v>238</v>
      </c>
    </row>
    <row r="15" spans="1:48" x14ac:dyDescent="0.25">
      <c r="A15" s="8">
        <v>5</v>
      </c>
      <c r="B15" s="55" t="s">
        <v>242</v>
      </c>
      <c r="C15" s="54">
        <v>644</v>
      </c>
      <c r="D15" s="9">
        <v>0</v>
      </c>
      <c r="E15" s="9">
        <v>0</v>
      </c>
      <c r="F15" s="9">
        <v>1</v>
      </c>
      <c r="G15" s="9">
        <v>0</v>
      </c>
      <c r="H15" s="9">
        <v>1</v>
      </c>
      <c r="I15" s="9">
        <v>1</v>
      </c>
      <c r="J15" s="9">
        <v>0</v>
      </c>
      <c r="K15" s="9">
        <v>1</v>
      </c>
      <c r="L15" s="9">
        <v>1</v>
      </c>
      <c r="M15" s="9">
        <v>1</v>
      </c>
      <c r="N15" s="10">
        <f t="shared" si="0"/>
        <v>12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0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0</v>
      </c>
      <c r="AC15" s="9">
        <v>1</v>
      </c>
      <c r="AD15" s="9">
        <v>1</v>
      </c>
      <c r="AE15" s="9">
        <v>1</v>
      </c>
      <c r="AF15" s="9">
        <v>1</v>
      </c>
      <c r="AG15" s="9">
        <v>1</v>
      </c>
      <c r="AH15" s="9">
        <v>1</v>
      </c>
      <c r="AI15" s="10">
        <f t="shared" si="1"/>
        <v>36</v>
      </c>
      <c r="AJ15" s="9">
        <v>1</v>
      </c>
      <c r="AK15" s="10">
        <f t="shared" si="2"/>
        <v>8</v>
      </c>
      <c r="AL15" s="9">
        <v>1</v>
      </c>
      <c r="AM15" s="10">
        <f t="shared" si="3"/>
        <v>8</v>
      </c>
      <c r="AN15" s="9">
        <v>1</v>
      </c>
      <c r="AO15" s="10">
        <f t="shared" si="4"/>
        <v>8</v>
      </c>
      <c r="AP15" s="9">
        <v>0</v>
      </c>
      <c r="AQ15" s="10">
        <f t="shared" si="5"/>
        <v>0</v>
      </c>
      <c r="AR15" s="9">
        <v>0</v>
      </c>
      <c r="AS15" s="10">
        <f t="shared" si="6"/>
        <v>0</v>
      </c>
      <c r="AT15" s="11">
        <f t="shared" si="7"/>
        <v>72</v>
      </c>
      <c r="AU15" s="54" t="s">
        <v>238</v>
      </c>
      <c r="AV15" s="54" t="s">
        <v>238</v>
      </c>
    </row>
    <row r="16" spans="1:48" x14ac:dyDescent="0.25">
      <c r="A16" s="8">
        <v>6</v>
      </c>
      <c r="B16" s="56" t="s">
        <v>243</v>
      </c>
      <c r="C16" s="54">
        <v>644</v>
      </c>
      <c r="D16" s="9">
        <v>1</v>
      </c>
      <c r="E16" s="9">
        <v>0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10">
        <f t="shared" si="0"/>
        <v>18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0</v>
      </c>
      <c r="AA16" s="9">
        <v>0</v>
      </c>
      <c r="AB16" s="9">
        <v>0</v>
      </c>
      <c r="AC16" s="9">
        <v>1</v>
      </c>
      <c r="AD16" s="9">
        <v>1</v>
      </c>
      <c r="AE16" s="9">
        <v>1</v>
      </c>
      <c r="AF16" s="9">
        <v>1</v>
      </c>
      <c r="AG16" s="9">
        <v>1</v>
      </c>
      <c r="AH16" s="9">
        <v>1</v>
      </c>
      <c r="AI16" s="10">
        <f t="shared" si="1"/>
        <v>34</v>
      </c>
      <c r="AJ16" s="9">
        <v>1</v>
      </c>
      <c r="AK16" s="10">
        <f t="shared" si="2"/>
        <v>8</v>
      </c>
      <c r="AL16" s="9">
        <v>0</v>
      </c>
      <c r="AM16" s="10">
        <f t="shared" si="3"/>
        <v>0</v>
      </c>
      <c r="AN16" s="9">
        <v>0</v>
      </c>
      <c r="AO16" s="10">
        <f t="shared" si="4"/>
        <v>0</v>
      </c>
      <c r="AP16" s="9">
        <v>0</v>
      </c>
      <c r="AQ16" s="10">
        <f t="shared" si="5"/>
        <v>0</v>
      </c>
      <c r="AR16" s="9">
        <v>0</v>
      </c>
      <c r="AS16" s="10">
        <f t="shared" si="6"/>
        <v>0</v>
      </c>
      <c r="AT16" s="11">
        <f t="shared" si="7"/>
        <v>60</v>
      </c>
      <c r="AU16" s="54" t="s">
        <v>238</v>
      </c>
      <c r="AV16" s="54" t="s">
        <v>238</v>
      </c>
    </row>
    <row r="17" spans="1:48" x14ac:dyDescent="0.25">
      <c r="A17" s="8">
        <v>7</v>
      </c>
      <c r="B17" s="56" t="s">
        <v>244</v>
      </c>
      <c r="C17" s="54">
        <v>644</v>
      </c>
      <c r="D17" s="9">
        <v>1</v>
      </c>
      <c r="E17" s="9">
        <v>0</v>
      </c>
      <c r="F17" s="9">
        <v>1</v>
      </c>
      <c r="G17" s="9">
        <v>1</v>
      </c>
      <c r="H17" s="9">
        <v>1</v>
      </c>
      <c r="I17" s="9">
        <v>0</v>
      </c>
      <c r="J17" s="9">
        <v>0</v>
      </c>
      <c r="K17" s="9">
        <v>1</v>
      </c>
      <c r="L17" s="9">
        <v>1</v>
      </c>
      <c r="M17" s="9">
        <v>1</v>
      </c>
      <c r="N17" s="10">
        <f t="shared" si="0"/>
        <v>14</v>
      </c>
      <c r="O17" s="9">
        <v>1</v>
      </c>
      <c r="P17" s="9">
        <v>1</v>
      </c>
      <c r="Q17" s="9">
        <v>0</v>
      </c>
      <c r="R17" s="9">
        <v>0</v>
      </c>
      <c r="S17" s="9">
        <v>1</v>
      </c>
      <c r="T17" s="9">
        <v>1</v>
      </c>
      <c r="U17" s="9">
        <v>1</v>
      </c>
      <c r="V17" s="9">
        <v>1</v>
      </c>
      <c r="W17" s="9">
        <v>0</v>
      </c>
      <c r="X17" s="9">
        <v>1</v>
      </c>
      <c r="Y17" s="9">
        <v>1</v>
      </c>
      <c r="Z17" s="9">
        <v>1</v>
      </c>
      <c r="AA17" s="9">
        <v>0</v>
      </c>
      <c r="AB17" s="9">
        <v>1</v>
      </c>
      <c r="AC17" s="9">
        <v>1</v>
      </c>
      <c r="AD17" s="9">
        <v>1</v>
      </c>
      <c r="AE17" s="9">
        <v>1</v>
      </c>
      <c r="AF17" s="9">
        <v>1</v>
      </c>
      <c r="AG17" s="9">
        <v>1</v>
      </c>
      <c r="AH17" s="9">
        <v>1</v>
      </c>
      <c r="AI17" s="10">
        <f t="shared" si="1"/>
        <v>32</v>
      </c>
      <c r="AJ17" s="9">
        <v>1</v>
      </c>
      <c r="AK17" s="10">
        <f t="shared" si="2"/>
        <v>8</v>
      </c>
      <c r="AL17" s="9">
        <v>0</v>
      </c>
      <c r="AM17" s="10">
        <f t="shared" si="3"/>
        <v>0</v>
      </c>
      <c r="AN17" s="9">
        <v>1</v>
      </c>
      <c r="AO17" s="10">
        <f t="shared" si="4"/>
        <v>8</v>
      </c>
      <c r="AP17" s="9">
        <v>0</v>
      </c>
      <c r="AQ17" s="10">
        <f t="shared" si="5"/>
        <v>0</v>
      </c>
      <c r="AR17" s="9">
        <v>0</v>
      </c>
      <c r="AS17" s="10">
        <f t="shared" si="6"/>
        <v>0</v>
      </c>
      <c r="AT17" s="11">
        <f t="shared" si="7"/>
        <v>62</v>
      </c>
      <c r="AU17" s="54" t="s">
        <v>238</v>
      </c>
      <c r="AV17" s="54" t="s">
        <v>238</v>
      </c>
    </row>
    <row r="18" spans="1:48" x14ac:dyDescent="0.25">
      <c r="A18" s="8">
        <v>8</v>
      </c>
      <c r="B18" s="55" t="s">
        <v>245</v>
      </c>
      <c r="C18" s="54">
        <v>116</v>
      </c>
      <c r="D18" s="9">
        <v>1</v>
      </c>
      <c r="E18" s="9">
        <v>0</v>
      </c>
      <c r="F18" s="9">
        <v>1</v>
      </c>
      <c r="G18" s="9">
        <v>1</v>
      </c>
      <c r="H18" s="9">
        <v>1</v>
      </c>
      <c r="I18" s="9">
        <v>0</v>
      </c>
      <c r="J18" s="9">
        <v>1</v>
      </c>
      <c r="K18" s="9">
        <v>0</v>
      </c>
      <c r="L18" s="9">
        <v>1</v>
      </c>
      <c r="M18" s="9">
        <v>1</v>
      </c>
      <c r="N18" s="10">
        <f t="shared" si="0"/>
        <v>14</v>
      </c>
      <c r="O18" s="9">
        <v>0</v>
      </c>
      <c r="P18" s="9">
        <v>0</v>
      </c>
      <c r="Q18" s="9">
        <v>0</v>
      </c>
      <c r="R18" s="9">
        <v>1</v>
      </c>
      <c r="S18" s="9">
        <v>1</v>
      </c>
      <c r="T18" s="9">
        <v>1</v>
      </c>
      <c r="U18" s="9">
        <v>1</v>
      </c>
      <c r="V18" s="9">
        <v>0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0</v>
      </c>
      <c r="AC18" s="9">
        <v>0</v>
      </c>
      <c r="AD18" s="9">
        <v>1</v>
      </c>
      <c r="AE18" s="9">
        <v>1</v>
      </c>
      <c r="AF18" s="9">
        <v>1</v>
      </c>
      <c r="AG18" s="9">
        <v>1</v>
      </c>
      <c r="AH18" s="9">
        <v>1</v>
      </c>
      <c r="AI18" s="10">
        <f t="shared" si="1"/>
        <v>28</v>
      </c>
      <c r="AJ18" s="9">
        <v>1</v>
      </c>
      <c r="AK18" s="10">
        <f t="shared" si="2"/>
        <v>8</v>
      </c>
      <c r="AL18" s="9">
        <v>0</v>
      </c>
      <c r="AM18" s="10">
        <f t="shared" si="3"/>
        <v>0</v>
      </c>
      <c r="AN18" s="9">
        <v>0</v>
      </c>
      <c r="AO18" s="10">
        <f t="shared" si="4"/>
        <v>0</v>
      </c>
      <c r="AP18" s="9">
        <v>0</v>
      </c>
      <c r="AQ18" s="10">
        <f t="shared" si="5"/>
        <v>0</v>
      </c>
      <c r="AR18" s="9">
        <v>0</v>
      </c>
      <c r="AS18" s="10">
        <f t="shared" si="6"/>
        <v>0</v>
      </c>
      <c r="AT18" s="11">
        <f t="shared" si="7"/>
        <v>50</v>
      </c>
      <c r="AU18" s="54" t="s">
        <v>238</v>
      </c>
      <c r="AV18" s="54" t="s">
        <v>238</v>
      </c>
    </row>
    <row r="19" spans="1:48" x14ac:dyDescent="0.25">
      <c r="A19" s="8">
        <v>9</v>
      </c>
      <c r="B19" s="55" t="s">
        <v>246</v>
      </c>
      <c r="C19" s="54">
        <v>45</v>
      </c>
      <c r="D19" s="9">
        <v>1</v>
      </c>
      <c r="E19" s="9">
        <v>1</v>
      </c>
      <c r="F19" s="9">
        <v>0</v>
      </c>
      <c r="G19" s="9">
        <v>0</v>
      </c>
      <c r="H19" s="9">
        <v>0</v>
      </c>
      <c r="I19" s="9">
        <v>0</v>
      </c>
      <c r="J19" s="9">
        <v>1</v>
      </c>
      <c r="K19" s="9">
        <v>0</v>
      </c>
      <c r="L19" s="9">
        <v>1</v>
      </c>
      <c r="M19" s="9">
        <v>1</v>
      </c>
      <c r="N19" s="10">
        <f t="shared" si="0"/>
        <v>10</v>
      </c>
      <c r="O19" s="9">
        <v>0</v>
      </c>
      <c r="P19" s="9">
        <v>1</v>
      </c>
      <c r="Q19" s="9">
        <v>1</v>
      </c>
      <c r="R19" s="9">
        <v>1</v>
      </c>
      <c r="S19" s="9">
        <v>1</v>
      </c>
      <c r="T19" s="9">
        <v>0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1</v>
      </c>
      <c r="AD19" s="9">
        <v>1</v>
      </c>
      <c r="AE19" s="9">
        <v>1</v>
      </c>
      <c r="AF19" s="9">
        <v>0</v>
      </c>
      <c r="AG19" s="9">
        <v>1</v>
      </c>
      <c r="AH19" s="9">
        <v>0</v>
      </c>
      <c r="AI19" s="10">
        <f t="shared" si="1"/>
        <v>20</v>
      </c>
      <c r="AJ19" s="9">
        <v>0</v>
      </c>
      <c r="AK19" s="10">
        <f t="shared" si="2"/>
        <v>0</v>
      </c>
      <c r="AL19" s="9">
        <v>0</v>
      </c>
      <c r="AM19" s="10">
        <f t="shared" si="3"/>
        <v>0</v>
      </c>
      <c r="AN19" s="9">
        <v>0</v>
      </c>
      <c r="AO19" s="10">
        <f t="shared" si="4"/>
        <v>0</v>
      </c>
      <c r="AP19" s="9">
        <v>0</v>
      </c>
      <c r="AQ19" s="10">
        <f t="shared" si="5"/>
        <v>0</v>
      </c>
      <c r="AR19" s="9">
        <v>0</v>
      </c>
      <c r="AS19" s="10">
        <f t="shared" si="6"/>
        <v>0</v>
      </c>
      <c r="AT19" s="11">
        <f t="shared" si="7"/>
        <v>30</v>
      </c>
      <c r="AU19" s="54" t="s">
        <v>238</v>
      </c>
      <c r="AV19" s="54" t="s">
        <v>238</v>
      </c>
    </row>
    <row r="20" spans="1:48" x14ac:dyDescent="0.25">
      <c r="A20" s="8">
        <v>10</v>
      </c>
      <c r="B20" s="55" t="s">
        <v>247</v>
      </c>
      <c r="C20" s="54">
        <v>644</v>
      </c>
      <c r="D20" s="9">
        <v>1</v>
      </c>
      <c r="E20" s="9">
        <v>0</v>
      </c>
      <c r="F20" s="9">
        <v>1</v>
      </c>
      <c r="G20" s="9">
        <v>1</v>
      </c>
      <c r="H20" s="9">
        <v>0</v>
      </c>
      <c r="I20" s="9">
        <v>1</v>
      </c>
      <c r="J20" s="9">
        <v>1</v>
      </c>
      <c r="K20" s="9">
        <v>1</v>
      </c>
      <c r="L20" s="9">
        <v>0</v>
      </c>
      <c r="M20" s="9">
        <v>0</v>
      </c>
      <c r="N20" s="10">
        <f t="shared" si="0"/>
        <v>12</v>
      </c>
      <c r="O20" s="9">
        <v>0</v>
      </c>
      <c r="P20" s="9">
        <v>1</v>
      </c>
      <c r="Q20" s="9">
        <v>1</v>
      </c>
      <c r="R20" s="9">
        <v>1</v>
      </c>
      <c r="S20" s="9">
        <v>0</v>
      </c>
      <c r="T20" s="9">
        <v>1</v>
      </c>
      <c r="U20" s="9">
        <v>1</v>
      </c>
      <c r="V20" s="9">
        <v>0</v>
      </c>
      <c r="W20" s="9">
        <v>0</v>
      </c>
      <c r="X20" s="9">
        <v>1</v>
      </c>
      <c r="Y20" s="9">
        <v>0</v>
      </c>
      <c r="Z20" s="9">
        <v>1</v>
      </c>
      <c r="AA20" s="9">
        <v>1</v>
      </c>
      <c r="AB20" s="9">
        <v>1</v>
      </c>
      <c r="AC20" s="9">
        <v>0</v>
      </c>
      <c r="AD20" s="9">
        <v>1</v>
      </c>
      <c r="AE20" s="9">
        <v>1</v>
      </c>
      <c r="AF20" s="9">
        <v>0</v>
      </c>
      <c r="AG20" s="9">
        <v>0</v>
      </c>
      <c r="AH20" s="9">
        <v>0</v>
      </c>
      <c r="AI20" s="10">
        <f t="shared" si="1"/>
        <v>22</v>
      </c>
      <c r="AJ20" s="9">
        <v>1</v>
      </c>
      <c r="AK20" s="10">
        <f t="shared" si="2"/>
        <v>8</v>
      </c>
      <c r="AL20" s="9">
        <v>1</v>
      </c>
      <c r="AM20" s="10">
        <f t="shared" si="3"/>
        <v>8</v>
      </c>
      <c r="AN20" s="9">
        <v>0</v>
      </c>
      <c r="AO20" s="10">
        <f t="shared" si="4"/>
        <v>0</v>
      </c>
      <c r="AP20" s="9">
        <v>0</v>
      </c>
      <c r="AQ20" s="10">
        <f t="shared" si="5"/>
        <v>0</v>
      </c>
      <c r="AR20" s="9">
        <v>0</v>
      </c>
      <c r="AS20" s="10">
        <f t="shared" si="6"/>
        <v>0</v>
      </c>
      <c r="AT20" s="11">
        <f t="shared" si="7"/>
        <v>50</v>
      </c>
      <c r="AU20" s="54" t="s">
        <v>238</v>
      </c>
      <c r="AV20" s="54" t="s">
        <v>238</v>
      </c>
    </row>
    <row r="21" spans="1:48" ht="15.75" customHeight="1" x14ac:dyDescent="0.25">
      <c r="A21" s="8">
        <v>11</v>
      </c>
      <c r="B21" s="55" t="s">
        <v>248</v>
      </c>
      <c r="C21" s="54">
        <v>64</v>
      </c>
      <c r="D21" s="9">
        <v>0</v>
      </c>
      <c r="E21" s="9">
        <v>1</v>
      </c>
      <c r="F21" s="9">
        <v>1</v>
      </c>
      <c r="G21" s="9">
        <v>1</v>
      </c>
      <c r="H21" s="9">
        <v>1</v>
      </c>
      <c r="I21" s="9">
        <v>0</v>
      </c>
      <c r="J21" s="9">
        <v>1</v>
      </c>
      <c r="K21" s="9">
        <v>0</v>
      </c>
      <c r="L21" s="9">
        <v>1</v>
      </c>
      <c r="M21" s="9">
        <v>1</v>
      </c>
      <c r="N21" s="10">
        <f t="shared" si="0"/>
        <v>14</v>
      </c>
      <c r="O21" s="9">
        <v>1</v>
      </c>
      <c r="P21" s="9">
        <v>1</v>
      </c>
      <c r="Q21" s="9">
        <v>0</v>
      </c>
      <c r="R21" s="9">
        <v>1</v>
      </c>
      <c r="S21" s="9">
        <v>0</v>
      </c>
      <c r="T21" s="9">
        <v>1</v>
      </c>
      <c r="U21" s="9">
        <v>1</v>
      </c>
      <c r="V21" s="9">
        <v>1</v>
      </c>
      <c r="W21" s="9">
        <v>0</v>
      </c>
      <c r="X21" s="9">
        <v>1</v>
      </c>
      <c r="Y21" s="9">
        <v>0</v>
      </c>
      <c r="Z21" s="9">
        <v>1</v>
      </c>
      <c r="AA21" s="9">
        <v>1</v>
      </c>
      <c r="AB21" s="9">
        <v>0</v>
      </c>
      <c r="AC21" s="9">
        <v>1</v>
      </c>
      <c r="AD21" s="9">
        <v>1</v>
      </c>
      <c r="AE21" s="9">
        <v>1</v>
      </c>
      <c r="AF21" s="9">
        <v>1</v>
      </c>
      <c r="AG21" s="9">
        <v>1</v>
      </c>
      <c r="AH21" s="9">
        <v>1</v>
      </c>
      <c r="AI21" s="10">
        <f t="shared" si="1"/>
        <v>30</v>
      </c>
      <c r="AJ21" s="9">
        <v>0</v>
      </c>
      <c r="AK21" s="10">
        <f t="shared" si="2"/>
        <v>0</v>
      </c>
      <c r="AL21" s="9">
        <v>1</v>
      </c>
      <c r="AM21" s="10">
        <f t="shared" si="3"/>
        <v>8</v>
      </c>
      <c r="AN21" s="9">
        <v>0</v>
      </c>
      <c r="AO21" s="10">
        <f t="shared" si="4"/>
        <v>0</v>
      </c>
      <c r="AP21" s="9">
        <v>0</v>
      </c>
      <c r="AQ21" s="10">
        <f t="shared" si="5"/>
        <v>0</v>
      </c>
      <c r="AR21" s="9">
        <v>0</v>
      </c>
      <c r="AS21" s="10">
        <f t="shared" si="6"/>
        <v>0</v>
      </c>
      <c r="AT21" s="11">
        <f t="shared" si="7"/>
        <v>52</v>
      </c>
      <c r="AU21" s="54" t="s">
        <v>238</v>
      </c>
      <c r="AV21" s="54" t="s">
        <v>238</v>
      </c>
    </row>
    <row r="22" spans="1:48" ht="15.75" customHeight="1" x14ac:dyDescent="0.25">
      <c r="A22" s="8">
        <v>12</v>
      </c>
      <c r="B22" s="55" t="s">
        <v>249</v>
      </c>
      <c r="C22" s="54">
        <v>617</v>
      </c>
      <c r="D22" s="9">
        <v>0</v>
      </c>
      <c r="E22" s="9">
        <v>0</v>
      </c>
      <c r="F22" s="9">
        <v>0</v>
      </c>
      <c r="G22" s="9">
        <v>1</v>
      </c>
      <c r="H22" s="9">
        <v>0</v>
      </c>
      <c r="I22" s="9">
        <v>1</v>
      </c>
      <c r="J22" s="9">
        <v>1</v>
      </c>
      <c r="K22" s="9">
        <v>0</v>
      </c>
      <c r="L22" s="9">
        <v>0</v>
      </c>
      <c r="M22" s="9">
        <v>1</v>
      </c>
      <c r="N22" s="10">
        <f t="shared" si="0"/>
        <v>8</v>
      </c>
      <c r="O22" s="9">
        <v>1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1</v>
      </c>
      <c r="Z22" s="9">
        <v>0</v>
      </c>
      <c r="AA22" s="9">
        <v>1</v>
      </c>
      <c r="AB22" s="9">
        <v>0</v>
      </c>
      <c r="AC22" s="9">
        <v>1</v>
      </c>
      <c r="AD22" s="9">
        <v>1</v>
      </c>
      <c r="AE22" s="9">
        <v>1</v>
      </c>
      <c r="AF22" s="9">
        <v>1</v>
      </c>
      <c r="AG22" s="9">
        <v>0</v>
      </c>
      <c r="AH22" s="9">
        <v>0</v>
      </c>
      <c r="AI22" s="10">
        <f t="shared" si="1"/>
        <v>18</v>
      </c>
      <c r="AJ22" s="9">
        <v>1</v>
      </c>
      <c r="AK22" s="10">
        <f t="shared" si="2"/>
        <v>8</v>
      </c>
      <c r="AL22" s="9">
        <v>1</v>
      </c>
      <c r="AM22" s="10">
        <f t="shared" si="3"/>
        <v>8</v>
      </c>
      <c r="AN22" s="9">
        <v>0</v>
      </c>
      <c r="AO22" s="10">
        <f t="shared" si="4"/>
        <v>0</v>
      </c>
      <c r="AP22" s="9">
        <v>0</v>
      </c>
      <c r="AQ22" s="10">
        <f t="shared" si="5"/>
        <v>0</v>
      </c>
      <c r="AR22" s="9">
        <v>0</v>
      </c>
      <c r="AS22" s="10">
        <f t="shared" si="6"/>
        <v>0</v>
      </c>
      <c r="AT22" s="11">
        <f t="shared" si="7"/>
        <v>42</v>
      </c>
      <c r="AU22" s="54" t="s">
        <v>238</v>
      </c>
      <c r="AV22" s="54" t="s">
        <v>238</v>
      </c>
    </row>
    <row r="23" spans="1:48" ht="15.75" customHeight="1" x14ac:dyDescent="0.25">
      <c r="A23" s="8">
        <v>13</v>
      </c>
      <c r="B23" s="55" t="s">
        <v>250</v>
      </c>
      <c r="C23" s="54">
        <v>777</v>
      </c>
      <c r="D23" s="9">
        <v>1</v>
      </c>
      <c r="E23" s="9">
        <v>0</v>
      </c>
      <c r="F23" s="9">
        <v>0</v>
      </c>
      <c r="G23" s="9">
        <v>0</v>
      </c>
      <c r="H23" s="9">
        <v>1</v>
      </c>
      <c r="I23" s="9">
        <v>0</v>
      </c>
      <c r="J23" s="9">
        <v>1</v>
      </c>
      <c r="K23" s="9">
        <v>1</v>
      </c>
      <c r="L23" s="9">
        <v>1</v>
      </c>
      <c r="M23" s="9">
        <v>1</v>
      </c>
      <c r="N23" s="10">
        <f t="shared" si="0"/>
        <v>12</v>
      </c>
      <c r="O23" s="9">
        <v>1</v>
      </c>
      <c r="P23" s="9">
        <v>1</v>
      </c>
      <c r="Q23" s="9">
        <v>0</v>
      </c>
      <c r="R23" s="9">
        <v>0</v>
      </c>
      <c r="S23" s="9">
        <v>1</v>
      </c>
      <c r="T23" s="9">
        <v>1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1</v>
      </c>
      <c r="AB23" s="9">
        <v>1</v>
      </c>
      <c r="AC23" s="9">
        <v>1</v>
      </c>
      <c r="AD23" s="9">
        <v>1</v>
      </c>
      <c r="AE23" s="9">
        <v>1</v>
      </c>
      <c r="AF23" s="9">
        <v>0</v>
      </c>
      <c r="AG23" s="9">
        <v>1</v>
      </c>
      <c r="AH23" s="9">
        <v>1</v>
      </c>
      <c r="AI23" s="10">
        <f t="shared" si="1"/>
        <v>26</v>
      </c>
      <c r="AJ23" s="9">
        <v>1</v>
      </c>
      <c r="AK23" s="10">
        <f t="shared" si="2"/>
        <v>8</v>
      </c>
      <c r="AL23" s="9">
        <v>0</v>
      </c>
      <c r="AM23" s="10">
        <f t="shared" si="3"/>
        <v>0</v>
      </c>
      <c r="AN23" s="9">
        <v>0</v>
      </c>
      <c r="AO23" s="10">
        <f t="shared" si="4"/>
        <v>0</v>
      </c>
      <c r="AP23" s="9">
        <v>1</v>
      </c>
      <c r="AQ23" s="10">
        <f t="shared" si="5"/>
        <v>8</v>
      </c>
      <c r="AR23" s="9">
        <v>0</v>
      </c>
      <c r="AS23" s="10">
        <f t="shared" si="6"/>
        <v>0</v>
      </c>
      <c r="AT23" s="11">
        <f t="shared" si="7"/>
        <v>54</v>
      </c>
      <c r="AU23" s="54" t="s">
        <v>238</v>
      </c>
      <c r="AV23" s="54" t="s">
        <v>238</v>
      </c>
    </row>
    <row r="24" spans="1:48" ht="15.75" customHeight="1" x14ac:dyDescent="0.25">
      <c r="A24" s="8">
        <v>14</v>
      </c>
      <c r="B24" s="56" t="s">
        <v>251</v>
      </c>
      <c r="C24" s="54">
        <v>644</v>
      </c>
      <c r="D24" s="9">
        <v>1</v>
      </c>
      <c r="E24" s="9">
        <v>0</v>
      </c>
      <c r="F24" s="9">
        <v>1</v>
      </c>
      <c r="G24" s="9">
        <v>1</v>
      </c>
      <c r="H24" s="9">
        <v>0</v>
      </c>
      <c r="I24" s="9">
        <v>1</v>
      </c>
      <c r="J24" s="9">
        <v>1</v>
      </c>
      <c r="K24" s="9">
        <v>0</v>
      </c>
      <c r="L24" s="9">
        <v>1</v>
      </c>
      <c r="M24" s="9">
        <v>1</v>
      </c>
      <c r="N24" s="10">
        <f t="shared" si="0"/>
        <v>14</v>
      </c>
      <c r="O24" s="9">
        <v>1</v>
      </c>
      <c r="P24" s="9">
        <v>1</v>
      </c>
      <c r="Q24" s="9">
        <v>1</v>
      </c>
      <c r="R24" s="9">
        <v>0</v>
      </c>
      <c r="S24" s="9">
        <v>1</v>
      </c>
      <c r="T24" s="9">
        <v>1</v>
      </c>
      <c r="U24" s="9">
        <v>0</v>
      </c>
      <c r="V24" s="9">
        <v>1</v>
      </c>
      <c r="W24" s="9">
        <v>1</v>
      </c>
      <c r="X24" s="9">
        <v>0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>
        <v>1</v>
      </c>
      <c r="AE24" s="9">
        <v>1</v>
      </c>
      <c r="AF24" s="9">
        <v>1</v>
      </c>
      <c r="AG24" s="9">
        <v>1</v>
      </c>
      <c r="AH24" s="9">
        <v>0</v>
      </c>
      <c r="AI24" s="10">
        <f t="shared" si="1"/>
        <v>32</v>
      </c>
      <c r="AJ24" s="9">
        <v>0</v>
      </c>
      <c r="AK24" s="10">
        <f t="shared" si="2"/>
        <v>0</v>
      </c>
      <c r="AL24" s="9">
        <v>0</v>
      </c>
      <c r="AM24" s="10">
        <f t="shared" si="3"/>
        <v>0</v>
      </c>
      <c r="AN24" s="9">
        <v>0</v>
      </c>
      <c r="AO24" s="10">
        <f t="shared" si="4"/>
        <v>0</v>
      </c>
      <c r="AP24" s="9">
        <v>0</v>
      </c>
      <c r="AQ24" s="10">
        <f t="shared" si="5"/>
        <v>0</v>
      </c>
      <c r="AR24" s="9">
        <v>0</v>
      </c>
      <c r="AS24" s="10">
        <f t="shared" si="6"/>
        <v>0</v>
      </c>
      <c r="AT24" s="11">
        <f t="shared" si="7"/>
        <v>46</v>
      </c>
      <c r="AU24" s="54" t="s">
        <v>238</v>
      </c>
      <c r="AV24" s="54" t="s">
        <v>238</v>
      </c>
    </row>
    <row r="25" spans="1:48" ht="15.75" customHeight="1" x14ac:dyDescent="0.25">
      <c r="A25" s="8">
        <v>15</v>
      </c>
      <c r="B25" s="55" t="s">
        <v>252</v>
      </c>
      <c r="C25" s="54">
        <v>246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0</v>
      </c>
      <c r="J25" s="9">
        <v>1</v>
      </c>
      <c r="K25" s="9">
        <v>0</v>
      </c>
      <c r="L25" s="9">
        <v>0</v>
      </c>
      <c r="M25" s="9">
        <v>0</v>
      </c>
      <c r="N25" s="10">
        <f t="shared" si="0"/>
        <v>12</v>
      </c>
      <c r="O25" s="9">
        <v>0</v>
      </c>
      <c r="P25" s="9">
        <v>1</v>
      </c>
      <c r="Q25" s="9">
        <v>1</v>
      </c>
      <c r="R25" s="9">
        <v>1</v>
      </c>
      <c r="S25" s="9">
        <v>0</v>
      </c>
      <c r="T25" s="9">
        <v>1</v>
      </c>
      <c r="U25" s="9">
        <v>0</v>
      </c>
      <c r="V25" s="9">
        <v>0</v>
      </c>
      <c r="W25" s="9">
        <v>0</v>
      </c>
      <c r="X25" s="9">
        <v>1</v>
      </c>
      <c r="Y25" s="9">
        <v>1</v>
      </c>
      <c r="Z25" s="9">
        <v>1</v>
      </c>
      <c r="AA25" s="9">
        <v>1</v>
      </c>
      <c r="AB25" s="9">
        <v>0</v>
      </c>
      <c r="AC25" s="9">
        <v>1</v>
      </c>
      <c r="AD25" s="9">
        <v>1</v>
      </c>
      <c r="AE25" s="9">
        <v>1</v>
      </c>
      <c r="AF25" s="9">
        <v>1</v>
      </c>
      <c r="AG25" s="9">
        <v>1</v>
      </c>
      <c r="AH25" s="9">
        <v>1</v>
      </c>
      <c r="AI25" s="10">
        <f t="shared" si="1"/>
        <v>28</v>
      </c>
      <c r="AJ25" s="9">
        <v>1</v>
      </c>
      <c r="AK25" s="10">
        <f t="shared" si="2"/>
        <v>8</v>
      </c>
      <c r="AL25" s="9">
        <v>1</v>
      </c>
      <c r="AM25" s="10">
        <f t="shared" si="3"/>
        <v>8</v>
      </c>
      <c r="AN25" s="9">
        <v>0</v>
      </c>
      <c r="AO25" s="10">
        <f t="shared" si="4"/>
        <v>0</v>
      </c>
      <c r="AP25" s="9">
        <v>0</v>
      </c>
      <c r="AQ25" s="10">
        <f t="shared" si="5"/>
        <v>0</v>
      </c>
      <c r="AR25" s="9">
        <v>0</v>
      </c>
      <c r="AS25" s="10">
        <f t="shared" si="6"/>
        <v>0</v>
      </c>
      <c r="AT25" s="11">
        <f t="shared" si="7"/>
        <v>56</v>
      </c>
      <c r="AU25" s="54" t="s">
        <v>238</v>
      </c>
      <c r="AV25" s="54" t="s">
        <v>238</v>
      </c>
    </row>
    <row r="26" spans="1:48" ht="15.75" customHeight="1" x14ac:dyDescent="0.25">
      <c r="A26" s="8">
        <v>16</v>
      </c>
      <c r="B26" s="55" t="s">
        <v>253</v>
      </c>
      <c r="C26" s="54">
        <v>777</v>
      </c>
      <c r="D26" s="9">
        <v>1</v>
      </c>
      <c r="E26" s="9">
        <v>1</v>
      </c>
      <c r="F26" s="9">
        <v>0</v>
      </c>
      <c r="G26" s="9">
        <v>1</v>
      </c>
      <c r="H26" s="9">
        <v>1</v>
      </c>
      <c r="I26" s="9">
        <v>0</v>
      </c>
      <c r="J26" s="9">
        <v>1</v>
      </c>
      <c r="K26" s="9">
        <v>1</v>
      </c>
      <c r="L26" s="9">
        <v>0</v>
      </c>
      <c r="M26" s="9">
        <v>1</v>
      </c>
      <c r="N26" s="10">
        <f t="shared" si="0"/>
        <v>14</v>
      </c>
      <c r="O26" s="9">
        <v>1</v>
      </c>
      <c r="P26" s="9">
        <v>1</v>
      </c>
      <c r="Q26" s="9">
        <v>1</v>
      </c>
      <c r="R26" s="9">
        <v>1</v>
      </c>
      <c r="S26" s="9">
        <v>0</v>
      </c>
      <c r="T26" s="9">
        <v>1</v>
      </c>
      <c r="U26" s="9">
        <v>0</v>
      </c>
      <c r="V26" s="9">
        <v>0</v>
      </c>
      <c r="W26" s="9">
        <v>1</v>
      </c>
      <c r="X26" s="9">
        <v>0</v>
      </c>
      <c r="Y26" s="9">
        <v>0</v>
      </c>
      <c r="Z26" s="9">
        <v>1</v>
      </c>
      <c r="AA26" s="9">
        <v>1</v>
      </c>
      <c r="AB26" s="9">
        <v>0</v>
      </c>
      <c r="AC26" s="9">
        <v>1</v>
      </c>
      <c r="AD26" s="9">
        <v>1</v>
      </c>
      <c r="AE26" s="9">
        <v>1</v>
      </c>
      <c r="AF26" s="9">
        <v>1</v>
      </c>
      <c r="AG26" s="9">
        <v>0</v>
      </c>
      <c r="AH26" s="9">
        <v>1</v>
      </c>
      <c r="AI26" s="10">
        <f t="shared" si="1"/>
        <v>26</v>
      </c>
      <c r="AJ26" s="9">
        <v>0</v>
      </c>
      <c r="AK26" s="10">
        <f t="shared" si="2"/>
        <v>0</v>
      </c>
      <c r="AL26" s="9">
        <v>0</v>
      </c>
      <c r="AM26" s="10">
        <f t="shared" si="3"/>
        <v>0</v>
      </c>
      <c r="AN26" s="9">
        <v>0</v>
      </c>
      <c r="AO26" s="10">
        <f t="shared" si="4"/>
        <v>0</v>
      </c>
      <c r="AP26" s="9">
        <v>0</v>
      </c>
      <c r="AQ26" s="10">
        <f t="shared" si="5"/>
        <v>0</v>
      </c>
      <c r="AR26" s="9">
        <v>0</v>
      </c>
      <c r="AS26" s="10">
        <f t="shared" si="6"/>
        <v>0</v>
      </c>
      <c r="AT26" s="11">
        <f t="shared" si="7"/>
        <v>40</v>
      </c>
      <c r="AU26" s="54" t="s">
        <v>238</v>
      </c>
      <c r="AV26" s="54" t="s">
        <v>238</v>
      </c>
    </row>
    <row r="27" spans="1:48" ht="15.75" customHeight="1" x14ac:dyDescent="0.25">
      <c r="A27" s="8">
        <v>17</v>
      </c>
      <c r="B27" s="55" t="s">
        <v>254</v>
      </c>
      <c r="C27" s="54">
        <v>644</v>
      </c>
      <c r="D27" s="9">
        <v>1</v>
      </c>
      <c r="E27" s="9">
        <v>0</v>
      </c>
      <c r="F27" s="9">
        <v>0</v>
      </c>
      <c r="G27" s="9">
        <v>1</v>
      </c>
      <c r="H27" s="9">
        <v>1</v>
      </c>
      <c r="I27" s="9">
        <v>0</v>
      </c>
      <c r="J27" s="9">
        <v>1</v>
      </c>
      <c r="K27" s="9">
        <v>0</v>
      </c>
      <c r="L27" s="9">
        <v>0</v>
      </c>
      <c r="M27" s="9">
        <v>1</v>
      </c>
      <c r="N27" s="10">
        <f t="shared" si="0"/>
        <v>10</v>
      </c>
      <c r="O27" s="9">
        <v>0</v>
      </c>
      <c r="P27" s="9">
        <v>1</v>
      </c>
      <c r="Q27" s="9">
        <v>0</v>
      </c>
      <c r="R27" s="9">
        <v>1</v>
      </c>
      <c r="S27" s="9">
        <v>0</v>
      </c>
      <c r="T27" s="9">
        <v>1</v>
      </c>
      <c r="U27" s="9">
        <v>0</v>
      </c>
      <c r="V27" s="9">
        <v>1</v>
      </c>
      <c r="W27" s="9">
        <v>1</v>
      </c>
      <c r="X27" s="9">
        <v>0</v>
      </c>
      <c r="Y27" s="9">
        <v>1</v>
      </c>
      <c r="Z27" s="9">
        <v>1</v>
      </c>
      <c r="AA27" s="9">
        <v>1</v>
      </c>
      <c r="AB27" s="9">
        <v>0</v>
      </c>
      <c r="AC27" s="9">
        <v>1</v>
      </c>
      <c r="AD27" s="9">
        <v>1</v>
      </c>
      <c r="AE27" s="9">
        <v>1</v>
      </c>
      <c r="AF27" s="9">
        <v>1</v>
      </c>
      <c r="AG27" s="9">
        <v>0</v>
      </c>
      <c r="AH27" s="9">
        <v>1</v>
      </c>
      <c r="AI27" s="10">
        <f t="shared" si="1"/>
        <v>26</v>
      </c>
      <c r="AJ27" s="9">
        <v>1</v>
      </c>
      <c r="AK27" s="10">
        <f t="shared" si="2"/>
        <v>8</v>
      </c>
      <c r="AL27" s="9">
        <v>0</v>
      </c>
      <c r="AM27" s="10">
        <f t="shared" si="3"/>
        <v>0</v>
      </c>
      <c r="AN27" s="9">
        <v>0</v>
      </c>
      <c r="AO27" s="10">
        <f t="shared" si="4"/>
        <v>0</v>
      </c>
      <c r="AP27" s="9">
        <v>0</v>
      </c>
      <c r="AQ27" s="10">
        <f t="shared" si="5"/>
        <v>0</v>
      </c>
      <c r="AR27" s="9">
        <v>0</v>
      </c>
      <c r="AS27" s="10">
        <f t="shared" si="6"/>
        <v>0</v>
      </c>
      <c r="AT27" s="11">
        <f t="shared" si="7"/>
        <v>44</v>
      </c>
      <c r="AU27" s="54" t="s">
        <v>238</v>
      </c>
      <c r="AV27" s="54" t="s">
        <v>238</v>
      </c>
    </row>
    <row r="28" spans="1:48" ht="15.75" customHeight="1" x14ac:dyDescent="0.25">
      <c r="A28" s="8">
        <v>18</v>
      </c>
      <c r="B28" s="55" t="s">
        <v>255</v>
      </c>
      <c r="C28" s="54">
        <v>64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0</v>
      </c>
      <c r="L28" s="9">
        <v>1</v>
      </c>
      <c r="M28" s="9">
        <v>0</v>
      </c>
      <c r="N28" s="10">
        <f t="shared" si="0"/>
        <v>16</v>
      </c>
      <c r="O28" s="9">
        <v>0</v>
      </c>
      <c r="P28" s="9">
        <v>1</v>
      </c>
      <c r="Q28" s="9">
        <v>1</v>
      </c>
      <c r="R28" s="9">
        <v>0</v>
      </c>
      <c r="S28" s="9">
        <v>1</v>
      </c>
      <c r="T28" s="9">
        <v>1</v>
      </c>
      <c r="U28" s="9">
        <v>1</v>
      </c>
      <c r="V28" s="9">
        <v>1</v>
      </c>
      <c r="W28" s="9">
        <v>0</v>
      </c>
      <c r="X28" s="9">
        <v>1</v>
      </c>
      <c r="Y28" s="9">
        <v>1</v>
      </c>
      <c r="Z28" s="9">
        <v>0</v>
      </c>
      <c r="AA28" s="9">
        <v>1</v>
      </c>
      <c r="AB28" s="9">
        <v>0</v>
      </c>
      <c r="AC28" s="9">
        <v>1</v>
      </c>
      <c r="AD28" s="9">
        <v>1</v>
      </c>
      <c r="AE28" s="9">
        <v>1</v>
      </c>
      <c r="AF28" s="9">
        <v>0</v>
      </c>
      <c r="AG28" s="9">
        <v>1</v>
      </c>
      <c r="AH28" s="9">
        <v>1</v>
      </c>
      <c r="AI28" s="10">
        <f t="shared" si="1"/>
        <v>28</v>
      </c>
      <c r="AJ28" s="9">
        <v>1</v>
      </c>
      <c r="AK28" s="10">
        <f t="shared" si="2"/>
        <v>8</v>
      </c>
      <c r="AL28" s="9">
        <v>0</v>
      </c>
      <c r="AM28" s="10">
        <f t="shared" si="3"/>
        <v>0</v>
      </c>
      <c r="AN28" s="9">
        <v>0</v>
      </c>
      <c r="AO28" s="10">
        <f t="shared" si="4"/>
        <v>0</v>
      </c>
      <c r="AP28" s="9">
        <v>0</v>
      </c>
      <c r="AQ28" s="10">
        <f t="shared" si="5"/>
        <v>0</v>
      </c>
      <c r="AR28" s="9">
        <v>0</v>
      </c>
      <c r="AS28" s="10">
        <f t="shared" si="6"/>
        <v>0</v>
      </c>
      <c r="AT28" s="11">
        <f t="shared" si="7"/>
        <v>52</v>
      </c>
      <c r="AU28" s="54" t="s">
        <v>238</v>
      </c>
      <c r="AV28" s="54" t="s">
        <v>238</v>
      </c>
    </row>
    <row r="29" spans="1:48" ht="15.75" customHeight="1" x14ac:dyDescent="0.25">
      <c r="A29" s="8">
        <v>19</v>
      </c>
      <c r="B29" s="55" t="s">
        <v>256</v>
      </c>
      <c r="C29" s="54">
        <v>45</v>
      </c>
      <c r="D29" s="9">
        <v>1</v>
      </c>
      <c r="E29" s="9">
        <v>0</v>
      </c>
      <c r="F29" s="9">
        <v>0</v>
      </c>
      <c r="G29" s="9">
        <v>1</v>
      </c>
      <c r="H29" s="9">
        <v>1</v>
      </c>
      <c r="I29" s="9">
        <v>1</v>
      </c>
      <c r="J29" s="9">
        <v>1</v>
      </c>
      <c r="K29" s="9">
        <v>0</v>
      </c>
      <c r="L29" s="9">
        <v>1</v>
      </c>
      <c r="M29" s="9">
        <v>1</v>
      </c>
      <c r="N29" s="10">
        <f t="shared" si="0"/>
        <v>14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0</v>
      </c>
      <c r="V29" s="9">
        <v>0</v>
      </c>
      <c r="W29" s="9">
        <v>0</v>
      </c>
      <c r="X29" s="9">
        <v>1</v>
      </c>
      <c r="Y29" s="9">
        <v>1</v>
      </c>
      <c r="Z29" s="9">
        <v>0</v>
      </c>
      <c r="AA29" s="9">
        <v>1</v>
      </c>
      <c r="AB29" s="9">
        <v>1</v>
      </c>
      <c r="AC29" s="9">
        <v>1</v>
      </c>
      <c r="AD29" s="9">
        <v>1</v>
      </c>
      <c r="AE29" s="9">
        <v>1</v>
      </c>
      <c r="AF29" s="9">
        <v>0</v>
      </c>
      <c r="AG29" s="9">
        <v>1</v>
      </c>
      <c r="AH29" s="9">
        <v>1</v>
      </c>
      <c r="AI29" s="10">
        <f t="shared" si="1"/>
        <v>30</v>
      </c>
      <c r="AJ29" s="9">
        <v>1</v>
      </c>
      <c r="AK29" s="10">
        <f t="shared" si="2"/>
        <v>8</v>
      </c>
      <c r="AL29" s="9">
        <v>1</v>
      </c>
      <c r="AM29" s="10">
        <f t="shared" si="3"/>
        <v>8</v>
      </c>
      <c r="AN29" s="9">
        <v>0</v>
      </c>
      <c r="AO29" s="10">
        <f t="shared" si="4"/>
        <v>0</v>
      </c>
      <c r="AP29" s="9">
        <v>0</v>
      </c>
      <c r="AQ29" s="10">
        <f t="shared" si="5"/>
        <v>0</v>
      </c>
      <c r="AR29" s="9">
        <v>0</v>
      </c>
      <c r="AS29" s="10">
        <f t="shared" si="6"/>
        <v>0</v>
      </c>
      <c r="AT29" s="11">
        <f t="shared" si="7"/>
        <v>60</v>
      </c>
      <c r="AU29" s="54" t="s">
        <v>238</v>
      </c>
      <c r="AV29" s="54" t="s">
        <v>238</v>
      </c>
    </row>
    <row r="30" spans="1:48" ht="15.75" customHeight="1" x14ac:dyDescent="0.25">
      <c r="A30" s="8">
        <v>20</v>
      </c>
      <c r="B30" s="55" t="s">
        <v>257</v>
      </c>
      <c r="C30" s="54">
        <v>575</v>
      </c>
      <c r="D30" s="9">
        <v>1</v>
      </c>
      <c r="E30" s="9">
        <v>0</v>
      </c>
      <c r="F30" s="9">
        <v>0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10">
        <f t="shared" si="0"/>
        <v>16</v>
      </c>
      <c r="O30" s="9">
        <v>1</v>
      </c>
      <c r="P30" s="9">
        <v>1</v>
      </c>
      <c r="Q30" s="9">
        <v>1</v>
      </c>
      <c r="R30" s="9">
        <v>0</v>
      </c>
      <c r="S30" s="9">
        <v>1</v>
      </c>
      <c r="T30" s="9">
        <v>1</v>
      </c>
      <c r="U30" s="9">
        <v>0</v>
      </c>
      <c r="V30" s="9">
        <v>0</v>
      </c>
      <c r="W30" s="9">
        <v>0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9">
        <v>1</v>
      </c>
      <c r="AE30" s="9">
        <v>1</v>
      </c>
      <c r="AF30" s="9">
        <v>1</v>
      </c>
      <c r="AG30" s="9">
        <v>1</v>
      </c>
      <c r="AH30" s="9">
        <v>1</v>
      </c>
      <c r="AI30" s="10">
        <f t="shared" si="1"/>
        <v>32</v>
      </c>
      <c r="AJ30" s="9">
        <v>0</v>
      </c>
      <c r="AK30" s="10">
        <f t="shared" si="2"/>
        <v>0</v>
      </c>
      <c r="AL30" s="9">
        <v>0</v>
      </c>
      <c r="AM30" s="10">
        <f t="shared" si="3"/>
        <v>0</v>
      </c>
      <c r="AN30" s="9">
        <v>0</v>
      </c>
      <c r="AO30" s="10">
        <f t="shared" si="4"/>
        <v>0</v>
      </c>
      <c r="AP30" s="9">
        <v>0</v>
      </c>
      <c r="AQ30" s="10">
        <f t="shared" si="5"/>
        <v>0</v>
      </c>
      <c r="AR30" s="9">
        <v>0</v>
      </c>
      <c r="AS30" s="10">
        <f t="shared" si="6"/>
        <v>0</v>
      </c>
      <c r="AT30" s="11">
        <f t="shared" si="7"/>
        <v>48</v>
      </c>
      <c r="AU30" s="54" t="s">
        <v>238</v>
      </c>
      <c r="AV30" s="54" t="s">
        <v>238</v>
      </c>
    </row>
    <row r="31" spans="1:48" ht="15.75" customHeight="1" x14ac:dyDescent="0.25">
      <c r="A31" s="8">
        <v>21</v>
      </c>
      <c r="B31" s="55" t="s">
        <v>258</v>
      </c>
      <c r="C31" s="54">
        <v>598</v>
      </c>
      <c r="D31" s="9">
        <v>1</v>
      </c>
      <c r="E31" s="9">
        <v>0</v>
      </c>
      <c r="F31" s="9">
        <v>0</v>
      </c>
      <c r="G31" s="9">
        <v>1</v>
      </c>
      <c r="H31" s="9">
        <v>0</v>
      </c>
      <c r="I31" s="9">
        <v>0</v>
      </c>
      <c r="J31" s="9">
        <v>1</v>
      </c>
      <c r="K31" s="9">
        <v>0</v>
      </c>
      <c r="L31" s="9">
        <v>1</v>
      </c>
      <c r="M31" s="9">
        <v>1</v>
      </c>
      <c r="N31" s="10">
        <f t="shared" si="0"/>
        <v>10</v>
      </c>
      <c r="O31" s="9">
        <v>1</v>
      </c>
      <c r="P31" s="9">
        <v>1</v>
      </c>
      <c r="Q31" s="9">
        <v>0</v>
      </c>
      <c r="R31" s="9">
        <v>0</v>
      </c>
      <c r="S31" s="9">
        <v>1</v>
      </c>
      <c r="T31" s="9">
        <v>1</v>
      </c>
      <c r="U31" s="9">
        <v>0</v>
      </c>
      <c r="V31" s="9">
        <v>1</v>
      </c>
      <c r="W31" s="9">
        <v>0</v>
      </c>
      <c r="X31" s="9">
        <v>1</v>
      </c>
      <c r="Y31" s="9">
        <v>0</v>
      </c>
      <c r="Z31" s="9">
        <v>1</v>
      </c>
      <c r="AA31" s="9">
        <v>1</v>
      </c>
      <c r="AB31" s="9">
        <v>0</v>
      </c>
      <c r="AC31" s="9">
        <v>0</v>
      </c>
      <c r="AD31" s="9">
        <v>1</v>
      </c>
      <c r="AE31" s="9">
        <v>1</v>
      </c>
      <c r="AF31" s="9">
        <v>0</v>
      </c>
      <c r="AG31" s="9">
        <v>0</v>
      </c>
      <c r="AH31" s="9">
        <v>0</v>
      </c>
      <c r="AI31" s="10">
        <f t="shared" si="1"/>
        <v>20</v>
      </c>
      <c r="AJ31" s="9">
        <v>1</v>
      </c>
      <c r="AK31" s="10">
        <f t="shared" si="2"/>
        <v>8</v>
      </c>
      <c r="AL31" s="9">
        <v>0</v>
      </c>
      <c r="AM31" s="10">
        <f t="shared" si="3"/>
        <v>0</v>
      </c>
      <c r="AN31" s="9">
        <v>0</v>
      </c>
      <c r="AO31" s="10">
        <f t="shared" si="4"/>
        <v>0</v>
      </c>
      <c r="AP31" s="9">
        <v>0</v>
      </c>
      <c r="AQ31" s="10">
        <f t="shared" si="5"/>
        <v>0</v>
      </c>
      <c r="AR31" s="9">
        <v>0</v>
      </c>
      <c r="AS31" s="10">
        <f t="shared" si="6"/>
        <v>0</v>
      </c>
      <c r="AT31" s="11">
        <f t="shared" si="7"/>
        <v>38</v>
      </c>
      <c r="AU31" s="54" t="s">
        <v>238</v>
      </c>
      <c r="AV31" s="54" t="s">
        <v>238</v>
      </c>
    </row>
    <row r="32" spans="1:48" ht="15.75" customHeight="1" x14ac:dyDescent="0.25">
      <c r="A32" s="8">
        <v>22</v>
      </c>
      <c r="B32" s="55" t="s">
        <v>259</v>
      </c>
      <c r="C32" s="54">
        <v>617</v>
      </c>
      <c r="D32" s="9">
        <v>0</v>
      </c>
      <c r="E32" s="9">
        <v>1</v>
      </c>
      <c r="F32" s="9">
        <v>1</v>
      </c>
      <c r="G32" s="9">
        <v>0</v>
      </c>
      <c r="H32" s="9">
        <v>0</v>
      </c>
      <c r="I32" s="9">
        <v>0</v>
      </c>
      <c r="J32" s="9">
        <v>1</v>
      </c>
      <c r="K32" s="9">
        <v>0</v>
      </c>
      <c r="L32" s="9">
        <v>1</v>
      </c>
      <c r="M32" s="9">
        <v>1</v>
      </c>
      <c r="N32" s="10">
        <f t="shared" si="0"/>
        <v>10</v>
      </c>
      <c r="O32" s="9">
        <v>0</v>
      </c>
      <c r="P32" s="9">
        <v>1</v>
      </c>
      <c r="Q32" s="9">
        <v>0</v>
      </c>
      <c r="R32" s="9">
        <v>1</v>
      </c>
      <c r="S32" s="9">
        <v>1</v>
      </c>
      <c r="T32" s="9">
        <v>1</v>
      </c>
      <c r="U32" s="9">
        <v>0</v>
      </c>
      <c r="V32" s="9">
        <v>0</v>
      </c>
      <c r="W32" s="9">
        <v>1</v>
      </c>
      <c r="X32" s="9">
        <v>1</v>
      </c>
      <c r="Y32" s="9">
        <v>0</v>
      </c>
      <c r="Z32" s="9">
        <v>1</v>
      </c>
      <c r="AA32" s="9">
        <v>0</v>
      </c>
      <c r="AB32" s="9">
        <v>0</v>
      </c>
      <c r="AC32" s="9">
        <v>1</v>
      </c>
      <c r="AD32" s="9">
        <v>1</v>
      </c>
      <c r="AE32" s="9">
        <v>1</v>
      </c>
      <c r="AF32" s="9">
        <v>1</v>
      </c>
      <c r="AG32" s="9">
        <v>0</v>
      </c>
      <c r="AH32" s="9">
        <v>1</v>
      </c>
      <c r="AI32" s="10">
        <f t="shared" si="1"/>
        <v>24</v>
      </c>
      <c r="AJ32" s="9">
        <v>0</v>
      </c>
      <c r="AK32" s="10">
        <f t="shared" si="2"/>
        <v>0</v>
      </c>
      <c r="AL32" s="9">
        <v>0</v>
      </c>
      <c r="AM32" s="10">
        <f t="shared" si="3"/>
        <v>0</v>
      </c>
      <c r="AN32" s="9">
        <v>1</v>
      </c>
      <c r="AO32" s="10">
        <f t="shared" si="4"/>
        <v>8</v>
      </c>
      <c r="AP32" s="9">
        <v>0</v>
      </c>
      <c r="AQ32" s="10">
        <f t="shared" si="5"/>
        <v>0</v>
      </c>
      <c r="AR32" s="9">
        <v>0</v>
      </c>
      <c r="AS32" s="10">
        <f t="shared" si="6"/>
        <v>0</v>
      </c>
      <c r="AT32" s="11">
        <f t="shared" si="7"/>
        <v>42</v>
      </c>
      <c r="AU32" s="54" t="s">
        <v>238</v>
      </c>
      <c r="AV32" s="54" t="s">
        <v>238</v>
      </c>
    </row>
    <row r="33" spans="1:48" ht="15.75" customHeight="1" x14ac:dyDescent="0.25">
      <c r="A33" s="8">
        <v>23</v>
      </c>
      <c r="B33" s="55" t="s">
        <v>260</v>
      </c>
      <c r="C33" s="54">
        <v>634</v>
      </c>
      <c r="D33" s="9">
        <v>1</v>
      </c>
      <c r="E33" s="9">
        <v>1</v>
      </c>
      <c r="F33" s="9">
        <v>1</v>
      </c>
      <c r="G33" s="9">
        <v>1</v>
      </c>
      <c r="H33" s="9">
        <v>0</v>
      </c>
      <c r="I33" s="9">
        <v>1</v>
      </c>
      <c r="J33" s="9">
        <v>1</v>
      </c>
      <c r="K33" s="9">
        <v>0</v>
      </c>
      <c r="L33" s="9">
        <v>1</v>
      </c>
      <c r="M33" s="9">
        <v>1</v>
      </c>
      <c r="N33" s="10">
        <f t="shared" si="0"/>
        <v>16</v>
      </c>
      <c r="O33" s="9">
        <v>0</v>
      </c>
      <c r="P33" s="9">
        <v>1</v>
      </c>
      <c r="Q33" s="9">
        <v>1</v>
      </c>
      <c r="R33" s="9">
        <v>0</v>
      </c>
      <c r="S33" s="9">
        <v>1</v>
      </c>
      <c r="T33" s="9">
        <v>1</v>
      </c>
      <c r="U33" s="9">
        <v>0</v>
      </c>
      <c r="V33" s="9">
        <v>1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0</v>
      </c>
      <c r="AC33" s="9">
        <v>1</v>
      </c>
      <c r="AD33" s="9">
        <v>1</v>
      </c>
      <c r="AE33" s="9">
        <v>1</v>
      </c>
      <c r="AF33" s="9">
        <v>0</v>
      </c>
      <c r="AG33" s="9">
        <v>1</v>
      </c>
      <c r="AH33" s="9">
        <v>1</v>
      </c>
      <c r="AI33" s="10">
        <f t="shared" si="1"/>
        <v>30</v>
      </c>
      <c r="AJ33" s="9">
        <v>1</v>
      </c>
      <c r="AK33" s="10">
        <f t="shared" si="2"/>
        <v>8</v>
      </c>
      <c r="AL33" s="9">
        <v>0</v>
      </c>
      <c r="AM33" s="10">
        <f t="shared" si="3"/>
        <v>0</v>
      </c>
      <c r="AN33" s="9">
        <v>0</v>
      </c>
      <c r="AO33" s="10">
        <f t="shared" si="4"/>
        <v>0</v>
      </c>
      <c r="AP33" s="9">
        <v>0</v>
      </c>
      <c r="AQ33" s="10">
        <f t="shared" si="5"/>
        <v>0</v>
      </c>
      <c r="AR33" s="9">
        <v>0</v>
      </c>
      <c r="AS33" s="10">
        <f t="shared" si="6"/>
        <v>0</v>
      </c>
      <c r="AT33" s="11">
        <f t="shared" si="7"/>
        <v>54</v>
      </c>
      <c r="AU33" s="54" t="s">
        <v>238</v>
      </c>
      <c r="AV33" s="54" t="s">
        <v>238</v>
      </c>
    </row>
    <row r="34" spans="1:48" ht="15.75" customHeight="1" x14ac:dyDescent="0.25">
      <c r="A34" s="8">
        <v>24</v>
      </c>
      <c r="B34" s="55" t="s">
        <v>261</v>
      </c>
      <c r="C34" s="54">
        <v>777</v>
      </c>
      <c r="D34" s="9">
        <v>1</v>
      </c>
      <c r="E34" s="9">
        <v>0</v>
      </c>
      <c r="F34" s="9">
        <v>0</v>
      </c>
      <c r="G34" s="9">
        <v>1</v>
      </c>
      <c r="H34" s="9">
        <v>1</v>
      </c>
      <c r="I34" s="9">
        <v>1</v>
      </c>
      <c r="J34" s="9">
        <v>1</v>
      </c>
      <c r="K34" s="9">
        <v>0</v>
      </c>
      <c r="L34" s="9">
        <v>1</v>
      </c>
      <c r="M34" s="9">
        <v>1</v>
      </c>
      <c r="N34" s="10">
        <f t="shared" si="0"/>
        <v>14</v>
      </c>
      <c r="O34" s="9">
        <v>0</v>
      </c>
      <c r="P34" s="9">
        <v>1</v>
      </c>
      <c r="Q34" s="9">
        <v>0</v>
      </c>
      <c r="R34" s="9">
        <v>0</v>
      </c>
      <c r="S34" s="9">
        <v>1</v>
      </c>
      <c r="T34" s="9">
        <v>0</v>
      </c>
      <c r="U34" s="9">
        <v>0</v>
      </c>
      <c r="V34" s="9">
        <v>1</v>
      </c>
      <c r="W34" s="9">
        <v>1</v>
      </c>
      <c r="X34" s="9">
        <v>1</v>
      </c>
      <c r="Y34" s="9">
        <v>1</v>
      </c>
      <c r="Z34" s="9">
        <v>0</v>
      </c>
      <c r="AA34" s="9">
        <v>0</v>
      </c>
      <c r="AB34" s="9">
        <v>0</v>
      </c>
      <c r="AC34" s="9">
        <v>0</v>
      </c>
      <c r="AD34" s="9">
        <v>1</v>
      </c>
      <c r="AE34" s="9">
        <v>1</v>
      </c>
      <c r="AF34" s="9">
        <v>1</v>
      </c>
      <c r="AG34" s="9">
        <v>1</v>
      </c>
      <c r="AH34" s="9">
        <v>0</v>
      </c>
      <c r="AI34" s="10">
        <f t="shared" si="1"/>
        <v>20</v>
      </c>
      <c r="AJ34" s="9">
        <v>1</v>
      </c>
      <c r="AK34" s="10">
        <f t="shared" si="2"/>
        <v>8</v>
      </c>
      <c r="AL34" s="9">
        <v>0</v>
      </c>
      <c r="AM34" s="10">
        <f t="shared" si="3"/>
        <v>0</v>
      </c>
      <c r="AN34" s="9">
        <v>0</v>
      </c>
      <c r="AO34" s="10">
        <f t="shared" si="4"/>
        <v>0</v>
      </c>
      <c r="AP34" s="9">
        <v>0</v>
      </c>
      <c r="AQ34" s="10">
        <f t="shared" si="5"/>
        <v>0</v>
      </c>
      <c r="AR34" s="9">
        <v>0</v>
      </c>
      <c r="AS34" s="10">
        <f t="shared" si="6"/>
        <v>0</v>
      </c>
      <c r="AT34" s="11">
        <f t="shared" si="7"/>
        <v>42</v>
      </c>
      <c r="AU34" s="54" t="s">
        <v>238</v>
      </c>
      <c r="AV34" s="54" t="s">
        <v>238</v>
      </c>
    </row>
    <row r="35" spans="1:48" ht="15.75" customHeight="1" x14ac:dyDescent="0.25">
      <c r="A35" s="8">
        <v>25</v>
      </c>
      <c r="B35" s="55" t="s">
        <v>262</v>
      </c>
      <c r="C35" s="54">
        <v>617</v>
      </c>
      <c r="D35" s="9">
        <v>1</v>
      </c>
      <c r="E35" s="9">
        <v>0</v>
      </c>
      <c r="F35" s="9">
        <v>0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10">
        <f t="shared" si="0"/>
        <v>16</v>
      </c>
      <c r="O35" s="9">
        <v>1</v>
      </c>
      <c r="P35" s="9">
        <v>1</v>
      </c>
      <c r="Q35" s="9">
        <v>1</v>
      </c>
      <c r="R35" s="9">
        <v>1</v>
      </c>
      <c r="S35" s="9">
        <v>0</v>
      </c>
      <c r="T35" s="9">
        <v>0</v>
      </c>
      <c r="U35" s="9">
        <v>1</v>
      </c>
      <c r="V35" s="9">
        <v>0</v>
      </c>
      <c r="W35" s="9">
        <v>0</v>
      </c>
      <c r="X35" s="9">
        <v>1</v>
      </c>
      <c r="Y35" s="9">
        <v>1</v>
      </c>
      <c r="Z35" s="9">
        <v>1</v>
      </c>
      <c r="AA35" s="9">
        <v>1</v>
      </c>
      <c r="AB35" s="9">
        <v>0</v>
      </c>
      <c r="AC35" s="9">
        <v>1</v>
      </c>
      <c r="AD35" s="9">
        <v>1</v>
      </c>
      <c r="AE35" s="9">
        <v>1</v>
      </c>
      <c r="AF35" s="9">
        <v>1</v>
      </c>
      <c r="AG35" s="9">
        <v>0</v>
      </c>
      <c r="AH35" s="9">
        <v>0</v>
      </c>
      <c r="AI35" s="10">
        <f t="shared" si="1"/>
        <v>26</v>
      </c>
      <c r="AJ35" s="9">
        <v>1</v>
      </c>
      <c r="AK35" s="10">
        <f t="shared" si="2"/>
        <v>8</v>
      </c>
      <c r="AL35" s="9">
        <v>0</v>
      </c>
      <c r="AM35" s="10">
        <f t="shared" si="3"/>
        <v>0</v>
      </c>
      <c r="AN35" s="9">
        <v>0</v>
      </c>
      <c r="AO35" s="10">
        <f t="shared" si="4"/>
        <v>0</v>
      </c>
      <c r="AP35" s="9">
        <v>0</v>
      </c>
      <c r="AQ35" s="10">
        <f t="shared" si="5"/>
        <v>0</v>
      </c>
      <c r="AR35" s="9">
        <v>0</v>
      </c>
      <c r="AS35" s="10">
        <f t="shared" si="6"/>
        <v>0</v>
      </c>
      <c r="AT35" s="11">
        <f t="shared" si="7"/>
        <v>50</v>
      </c>
      <c r="AU35" s="54" t="s">
        <v>238</v>
      </c>
      <c r="AV35" s="54" t="s">
        <v>238</v>
      </c>
    </row>
    <row r="36" spans="1:48" ht="15.75" customHeight="1" x14ac:dyDescent="0.25">
      <c r="A36" s="8">
        <v>26</v>
      </c>
      <c r="B36" s="55" t="s">
        <v>263</v>
      </c>
      <c r="C36" s="54">
        <v>644</v>
      </c>
      <c r="D36" s="9">
        <v>0</v>
      </c>
      <c r="E36" s="9">
        <v>0</v>
      </c>
      <c r="F36" s="9">
        <v>1</v>
      </c>
      <c r="G36" s="9">
        <v>1</v>
      </c>
      <c r="H36" s="9">
        <v>0</v>
      </c>
      <c r="I36" s="9">
        <v>0</v>
      </c>
      <c r="J36" s="9">
        <v>1</v>
      </c>
      <c r="K36" s="9">
        <v>1</v>
      </c>
      <c r="L36" s="9">
        <v>1</v>
      </c>
      <c r="M36" s="9">
        <v>1</v>
      </c>
      <c r="N36" s="10">
        <f t="shared" si="0"/>
        <v>12</v>
      </c>
      <c r="O36" s="9">
        <v>1</v>
      </c>
      <c r="P36" s="9">
        <v>1</v>
      </c>
      <c r="Q36" s="9">
        <v>1</v>
      </c>
      <c r="R36" s="9">
        <v>1</v>
      </c>
      <c r="S36" s="9">
        <v>0</v>
      </c>
      <c r="T36" s="9">
        <v>1</v>
      </c>
      <c r="U36" s="9">
        <v>0</v>
      </c>
      <c r="V36" s="9">
        <v>1</v>
      </c>
      <c r="W36" s="9">
        <v>0</v>
      </c>
      <c r="X36" s="9">
        <v>1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9">
        <v>1</v>
      </c>
      <c r="AE36" s="9">
        <v>1</v>
      </c>
      <c r="AF36" s="9">
        <v>1</v>
      </c>
      <c r="AG36" s="9">
        <v>0</v>
      </c>
      <c r="AH36" s="9">
        <v>1</v>
      </c>
      <c r="AI36" s="10">
        <f t="shared" si="1"/>
        <v>32</v>
      </c>
      <c r="AJ36" s="9">
        <v>1</v>
      </c>
      <c r="AK36" s="10">
        <f t="shared" si="2"/>
        <v>8</v>
      </c>
      <c r="AL36" s="9">
        <v>1</v>
      </c>
      <c r="AM36" s="10">
        <f t="shared" si="3"/>
        <v>8</v>
      </c>
      <c r="AN36" s="9">
        <v>0</v>
      </c>
      <c r="AO36" s="10">
        <f t="shared" si="4"/>
        <v>0</v>
      </c>
      <c r="AP36" s="9">
        <v>0</v>
      </c>
      <c r="AQ36" s="10">
        <f t="shared" si="5"/>
        <v>0</v>
      </c>
      <c r="AR36" s="9">
        <v>0</v>
      </c>
      <c r="AS36" s="10">
        <f t="shared" si="6"/>
        <v>0</v>
      </c>
      <c r="AT36" s="11">
        <f t="shared" si="7"/>
        <v>60</v>
      </c>
      <c r="AU36" s="54" t="s">
        <v>238</v>
      </c>
      <c r="AV36" s="54" t="s">
        <v>238</v>
      </c>
    </row>
    <row r="37" spans="1:48" ht="15.75" customHeight="1" x14ac:dyDescent="0.25">
      <c r="A37" s="8">
        <v>27</v>
      </c>
      <c r="B37" s="55" t="s">
        <v>264</v>
      </c>
      <c r="C37" s="54">
        <v>64</v>
      </c>
      <c r="D37" s="9">
        <v>1</v>
      </c>
      <c r="E37" s="9">
        <v>0</v>
      </c>
      <c r="F37" s="9">
        <v>0</v>
      </c>
      <c r="G37" s="9">
        <v>1</v>
      </c>
      <c r="H37" s="9">
        <v>1</v>
      </c>
      <c r="I37" s="9">
        <v>1</v>
      </c>
      <c r="J37" s="9">
        <v>1</v>
      </c>
      <c r="K37" s="9">
        <v>0</v>
      </c>
      <c r="L37" s="9">
        <v>1</v>
      </c>
      <c r="M37" s="9">
        <v>0</v>
      </c>
      <c r="N37" s="10">
        <f t="shared" si="0"/>
        <v>12</v>
      </c>
      <c r="O37" s="9">
        <v>1</v>
      </c>
      <c r="P37" s="9">
        <v>1</v>
      </c>
      <c r="Q37" s="9">
        <v>1</v>
      </c>
      <c r="R37" s="9">
        <v>1</v>
      </c>
      <c r="S37" s="9">
        <v>0</v>
      </c>
      <c r="T37" s="9">
        <v>0</v>
      </c>
      <c r="U37" s="9">
        <v>1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0</v>
      </c>
      <c r="AB37" s="9">
        <v>1</v>
      </c>
      <c r="AC37" s="9">
        <v>1</v>
      </c>
      <c r="AD37" s="9">
        <v>1</v>
      </c>
      <c r="AE37" s="9">
        <v>1</v>
      </c>
      <c r="AF37" s="9">
        <v>0</v>
      </c>
      <c r="AG37" s="9">
        <v>1</v>
      </c>
      <c r="AH37" s="9">
        <v>1</v>
      </c>
      <c r="AI37" s="10">
        <f t="shared" si="1"/>
        <v>32</v>
      </c>
      <c r="AJ37" s="9">
        <v>1</v>
      </c>
      <c r="AK37" s="10">
        <f t="shared" si="2"/>
        <v>8</v>
      </c>
      <c r="AL37" s="9">
        <v>0</v>
      </c>
      <c r="AM37" s="10">
        <f t="shared" si="3"/>
        <v>0</v>
      </c>
      <c r="AN37" s="9">
        <v>1</v>
      </c>
      <c r="AO37" s="10">
        <f t="shared" si="4"/>
        <v>8</v>
      </c>
      <c r="AP37" s="9">
        <v>0</v>
      </c>
      <c r="AQ37" s="10">
        <f t="shared" si="5"/>
        <v>0</v>
      </c>
      <c r="AR37" s="9">
        <v>0</v>
      </c>
      <c r="AS37" s="10">
        <f t="shared" si="6"/>
        <v>0</v>
      </c>
      <c r="AT37" s="11">
        <f t="shared" si="7"/>
        <v>60</v>
      </c>
      <c r="AU37" s="54" t="s">
        <v>238</v>
      </c>
      <c r="AV37" s="54" t="s">
        <v>238</v>
      </c>
    </row>
    <row r="38" spans="1:48" ht="15.75" customHeight="1" x14ac:dyDescent="0.25">
      <c r="A38" s="8">
        <v>28</v>
      </c>
      <c r="B38" s="55" t="s">
        <v>265</v>
      </c>
      <c r="C38" s="54">
        <v>617</v>
      </c>
      <c r="D38" s="9">
        <v>1</v>
      </c>
      <c r="E38" s="9">
        <v>1</v>
      </c>
      <c r="F38" s="9">
        <v>1</v>
      </c>
      <c r="G38" s="9">
        <v>1</v>
      </c>
      <c r="H38" s="9">
        <v>0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10">
        <f t="shared" si="0"/>
        <v>18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1</v>
      </c>
      <c r="Y38" s="9">
        <v>1</v>
      </c>
      <c r="Z38" s="9">
        <v>1</v>
      </c>
      <c r="AA38" s="9">
        <v>1</v>
      </c>
      <c r="AB38" s="9">
        <v>0</v>
      </c>
      <c r="AC38" s="9">
        <v>1</v>
      </c>
      <c r="AD38" s="9">
        <v>1</v>
      </c>
      <c r="AE38" s="9">
        <v>1</v>
      </c>
      <c r="AF38" s="9">
        <v>1</v>
      </c>
      <c r="AG38" s="9">
        <v>1</v>
      </c>
      <c r="AH38" s="9">
        <v>1</v>
      </c>
      <c r="AI38" s="10">
        <f t="shared" si="1"/>
        <v>32</v>
      </c>
      <c r="AJ38" s="9">
        <v>0</v>
      </c>
      <c r="AK38" s="10">
        <f t="shared" si="2"/>
        <v>0</v>
      </c>
      <c r="AL38" s="9">
        <v>0</v>
      </c>
      <c r="AM38" s="10">
        <f t="shared" si="3"/>
        <v>0</v>
      </c>
      <c r="AN38" s="9">
        <v>0</v>
      </c>
      <c r="AO38" s="10">
        <f t="shared" si="4"/>
        <v>0</v>
      </c>
      <c r="AP38" s="9">
        <v>0</v>
      </c>
      <c r="AQ38" s="10">
        <f t="shared" si="5"/>
        <v>0</v>
      </c>
      <c r="AR38" s="9">
        <v>0</v>
      </c>
      <c r="AS38" s="10">
        <f t="shared" si="6"/>
        <v>0</v>
      </c>
      <c r="AT38" s="11">
        <f t="shared" si="7"/>
        <v>50</v>
      </c>
      <c r="AU38" s="54" t="s">
        <v>238</v>
      </c>
      <c r="AV38" s="54" t="s">
        <v>238</v>
      </c>
    </row>
    <row r="39" spans="1:48" ht="15.75" customHeight="1" x14ac:dyDescent="0.25">
      <c r="A39" s="8">
        <v>29</v>
      </c>
      <c r="B39" s="55" t="s">
        <v>266</v>
      </c>
      <c r="C39" s="54">
        <v>45</v>
      </c>
      <c r="D39" s="9">
        <v>1</v>
      </c>
      <c r="E39" s="9">
        <v>0</v>
      </c>
      <c r="F39" s="9">
        <v>1</v>
      </c>
      <c r="G39" s="9">
        <v>1</v>
      </c>
      <c r="H39" s="9">
        <v>0</v>
      </c>
      <c r="I39" s="9">
        <v>1</v>
      </c>
      <c r="J39" s="9">
        <v>1</v>
      </c>
      <c r="K39" s="9">
        <v>0</v>
      </c>
      <c r="L39" s="9">
        <v>1</v>
      </c>
      <c r="M39" s="9">
        <v>0</v>
      </c>
      <c r="N39" s="10">
        <f t="shared" si="0"/>
        <v>12</v>
      </c>
      <c r="O39" s="9">
        <v>1</v>
      </c>
      <c r="P39" s="9">
        <v>1</v>
      </c>
      <c r="Q39" s="9">
        <v>1</v>
      </c>
      <c r="R39" s="9">
        <v>1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1</v>
      </c>
      <c r="AA39" s="9">
        <v>1</v>
      </c>
      <c r="AB39" s="9">
        <v>0</v>
      </c>
      <c r="AC39" s="9">
        <v>1</v>
      </c>
      <c r="AD39" s="9">
        <v>1</v>
      </c>
      <c r="AE39" s="9">
        <v>1</v>
      </c>
      <c r="AF39" s="9">
        <v>0</v>
      </c>
      <c r="AG39" s="9">
        <v>1</v>
      </c>
      <c r="AH39" s="9">
        <v>0</v>
      </c>
      <c r="AI39" s="10">
        <f t="shared" si="1"/>
        <v>24</v>
      </c>
      <c r="AJ39" s="9">
        <v>0</v>
      </c>
      <c r="AK39" s="10">
        <f t="shared" si="2"/>
        <v>0</v>
      </c>
      <c r="AL39" s="9">
        <v>0</v>
      </c>
      <c r="AM39" s="10">
        <f t="shared" si="3"/>
        <v>0</v>
      </c>
      <c r="AN39" s="9">
        <v>0</v>
      </c>
      <c r="AO39" s="10">
        <f t="shared" si="4"/>
        <v>0</v>
      </c>
      <c r="AP39" s="9">
        <v>0</v>
      </c>
      <c r="AQ39" s="10">
        <f t="shared" si="5"/>
        <v>0</v>
      </c>
      <c r="AR39" s="9">
        <v>0</v>
      </c>
      <c r="AS39" s="10">
        <f t="shared" si="6"/>
        <v>0</v>
      </c>
      <c r="AT39" s="11">
        <f t="shared" si="7"/>
        <v>36</v>
      </c>
      <c r="AU39" s="54" t="s">
        <v>238</v>
      </c>
      <c r="AV39" s="54" t="s">
        <v>238</v>
      </c>
    </row>
    <row r="40" spans="1:48" ht="15.75" customHeight="1" x14ac:dyDescent="0.25">
      <c r="A40" s="8">
        <v>30</v>
      </c>
      <c r="B40" s="55" t="s">
        <v>267</v>
      </c>
      <c r="C40" s="54">
        <v>644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</v>
      </c>
      <c r="J40" s="9">
        <v>0</v>
      </c>
      <c r="K40" s="9">
        <v>0</v>
      </c>
      <c r="L40" s="9">
        <v>1</v>
      </c>
      <c r="M40" s="9">
        <v>0</v>
      </c>
      <c r="N40" s="10">
        <f t="shared" si="0"/>
        <v>6</v>
      </c>
      <c r="O40" s="9">
        <v>0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>
        <v>0</v>
      </c>
      <c r="W40" s="9">
        <v>0</v>
      </c>
      <c r="X40" s="9">
        <v>1</v>
      </c>
      <c r="Y40" s="9">
        <v>0</v>
      </c>
      <c r="Z40" s="9">
        <v>0</v>
      </c>
      <c r="AA40" s="9">
        <v>1</v>
      </c>
      <c r="AB40" s="9">
        <v>0</v>
      </c>
      <c r="AC40" s="9">
        <v>1</v>
      </c>
      <c r="AD40" s="9">
        <v>1</v>
      </c>
      <c r="AE40" s="9">
        <v>1</v>
      </c>
      <c r="AF40" s="9">
        <v>1</v>
      </c>
      <c r="AG40" s="9">
        <v>0</v>
      </c>
      <c r="AH40" s="9">
        <v>0</v>
      </c>
      <c r="AI40" s="10">
        <f t="shared" si="1"/>
        <v>24</v>
      </c>
      <c r="AJ40" s="9">
        <v>1</v>
      </c>
      <c r="AK40" s="10">
        <f t="shared" si="2"/>
        <v>8</v>
      </c>
      <c r="AL40" s="9">
        <v>0</v>
      </c>
      <c r="AM40" s="10">
        <f t="shared" si="3"/>
        <v>0</v>
      </c>
      <c r="AN40" s="9">
        <v>0</v>
      </c>
      <c r="AO40" s="10">
        <f t="shared" si="4"/>
        <v>0</v>
      </c>
      <c r="AP40" s="9">
        <v>0</v>
      </c>
      <c r="AQ40" s="10">
        <f t="shared" si="5"/>
        <v>0</v>
      </c>
      <c r="AR40" s="9">
        <v>0</v>
      </c>
      <c r="AS40" s="10">
        <f t="shared" si="6"/>
        <v>0</v>
      </c>
      <c r="AT40" s="11">
        <f t="shared" si="7"/>
        <v>38</v>
      </c>
      <c r="AU40" s="54" t="s">
        <v>238</v>
      </c>
      <c r="AV40" s="54" t="s">
        <v>238</v>
      </c>
    </row>
    <row r="41" spans="1:48" ht="15.75" customHeight="1" x14ac:dyDescent="0.25">
      <c r="A41" s="8">
        <v>31</v>
      </c>
      <c r="B41" s="55" t="s">
        <v>268</v>
      </c>
      <c r="C41" s="54">
        <v>46</v>
      </c>
      <c r="D41" s="9">
        <v>1</v>
      </c>
      <c r="E41" s="9">
        <v>1</v>
      </c>
      <c r="F41" s="9">
        <v>0</v>
      </c>
      <c r="G41" s="9">
        <v>1</v>
      </c>
      <c r="H41" s="9">
        <v>0</v>
      </c>
      <c r="I41" s="9">
        <v>0</v>
      </c>
      <c r="J41" s="9">
        <v>1</v>
      </c>
      <c r="K41" s="9">
        <v>0</v>
      </c>
      <c r="L41" s="9">
        <v>1</v>
      </c>
      <c r="M41" s="9">
        <v>1</v>
      </c>
      <c r="N41" s="10">
        <f t="shared" si="0"/>
        <v>12</v>
      </c>
      <c r="O41" s="9">
        <v>1</v>
      </c>
      <c r="P41" s="9">
        <v>1</v>
      </c>
      <c r="Q41" s="9">
        <v>1</v>
      </c>
      <c r="R41" s="9">
        <v>1</v>
      </c>
      <c r="S41" s="9">
        <v>0</v>
      </c>
      <c r="T41" s="9">
        <v>1</v>
      </c>
      <c r="U41" s="9">
        <v>0</v>
      </c>
      <c r="V41" s="9">
        <v>1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0</v>
      </c>
      <c r="AC41" s="9">
        <v>1</v>
      </c>
      <c r="AD41" s="9">
        <v>1</v>
      </c>
      <c r="AE41" s="9">
        <v>1</v>
      </c>
      <c r="AF41" s="9">
        <v>1</v>
      </c>
      <c r="AG41" s="9">
        <v>1</v>
      </c>
      <c r="AH41" s="9">
        <v>1</v>
      </c>
      <c r="AI41" s="10">
        <f t="shared" si="1"/>
        <v>34</v>
      </c>
      <c r="AJ41" s="9">
        <v>0</v>
      </c>
      <c r="AK41" s="10">
        <f t="shared" si="2"/>
        <v>0</v>
      </c>
      <c r="AL41" s="9">
        <v>0</v>
      </c>
      <c r="AM41" s="10">
        <f t="shared" si="3"/>
        <v>0</v>
      </c>
      <c r="AN41" s="9">
        <v>0</v>
      </c>
      <c r="AO41" s="10">
        <f t="shared" si="4"/>
        <v>0</v>
      </c>
      <c r="AP41" s="9">
        <v>0</v>
      </c>
      <c r="AQ41" s="10">
        <f t="shared" si="5"/>
        <v>0</v>
      </c>
      <c r="AR41" s="9">
        <v>0</v>
      </c>
      <c r="AS41" s="10">
        <f t="shared" si="6"/>
        <v>0</v>
      </c>
      <c r="AT41" s="11">
        <f t="shared" si="7"/>
        <v>46</v>
      </c>
      <c r="AU41" s="54" t="s">
        <v>238</v>
      </c>
      <c r="AV41" s="54" t="s">
        <v>238</v>
      </c>
    </row>
    <row r="42" spans="1:48" ht="15.75" customHeight="1" x14ac:dyDescent="0.25">
      <c r="A42" s="8">
        <v>32</v>
      </c>
      <c r="B42" s="55" t="s">
        <v>269</v>
      </c>
      <c r="C42" s="54">
        <v>617</v>
      </c>
      <c r="D42" s="9">
        <v>0</v>
      </c>
      <c r="E42" s="9">
        <v>0</v>
      </c>
      <c r="F42" s="9">
        <v>1</v>
      </c>
      <c r="G42" s="9">
        <v>1</v>
      </c>
      <c r="H42" s="9">
        <v>1</v>
      </c>
      <c r="I42" s="9">
        <v>0</v>
      </c>
      <c r="J42" s="9">
        <v>1</v>
      </c>
      <c r="K42" s="9">
        <v>0</v>
      </c>
      <c r="L42" s="9">
        <v>1</v>
      </c>
      <c r="M42" s="9">
        <v>1</v>
      </c>
      <c r="N42" s="10">
        <f t="shared" si="0"/>
        <v>12</v>
      </c>
      <c r="O42" s="9">
        <v>0</v>
      </c>
      <c r="P42" s="9">
        <v>1</v>
      </c>
      <c r="Q42" s="9">
        <v>0</v>
      </c>
      <c r="R42" s="9">
        <v>0</v>
      </c>
      <c r="S42" s="9">
        <v>1</v>
      </c>
      <c r="T42" s="9">
        <v>1</v>
      </c>
      <c r="U42" s="9">
        <v>0</v>
      </c>
      <c r="V42" s="9">
        <v>0</v>
      </c>
      <c r="W42" s="9">
        <v>1</v>
      </c>
      <c r="X42" s="9">
        <v>1</v>
      </c>
      <c r="Y42" s="9">
        <v>1</v>
      </c>
      <c r="Z42" s="9">
        <v>0</v>
      </c>
      <c r="AA42" s="9">
        <v>1</v>
      </c>
      <c r="AB42" s="9">
        <v>0</v>
      </c>
      <c r="AC42" s="9">
        <v>1</v>
      </c>
      <c r="AD42" s="9">
        <v>1</v>
      </c>
      <c r="AE42" s="9">
        <v>1</v>
      </c>
      <c r="AF42" s="9">
        <v>0</v>
      </c>
      <c r="AG42" s="9">
        <v>1</v>
      </c>
      <c r="AH42" s="9">
        <v>0</v>
      </c>
      <c r="AI42" s="10">
        <f t="shared" si="1"/>
        <v>22</v>
      </c>
      <c r="AJ42" s="9">
        <v>1</v>
      </c>
      <c r="AK42" s="10">
        <f t="shared" si="2"/>
        <v>8</v>
      </c>
      <c r="AL42" s="9">
        <v>0</v>
      </c>
      <c r="AM42" s="10">
        <f t="shared" si="3"/>
        <v>0</v>
      </c>
      <c r="AN42" s="9">
        <v>0</v>
      </c>
      <c r="AO42" s="10">
        <f t="shared" si="4"/>
        <v>0</v>
      </c>
      <c r="AP42" s="9">
        <v>0</v>
      </c>
      <c r="AQ42" s="10">
        <f t="shared" si="5"/>
        <v>0</v>
      </c>
      <c r="AR42" s="9">
        <v>0</v>
      </c>
      <c r="AS42" s="10">
        <f t="shared" si="6"/>
        <v>0</v>
      </c>
      <c r="AT42" s="11">
        <f t="shared" si="7"/>
        <v>42</v>
      </c>
      <c r="AU42" s="54" t="s">
        <v>238</v>
      </c>
      <c r="AV42" s="54" t="s">
        <v>238</v>
      </c>
    </row>
    <row r="43" spans="1:48" ht="15.75" customHeight="1" x14ac:dyDescent="0.25">
      <c r="A43" s="8">
        <v>33</v>
      </c>
      <c r="B43" s="55" t="s">
        <v>270</v>
      </c>
      <c r="C43" s="54">
        <v>46</v>
      </c>
      <c r="D43" s="9">
        <v>0</v>
      </c>
      <c r="E43" s="9">
        <v>0</v>
      </c>
      <c r="F43" s="9">
        <v>1</v>
      </c>
      <c r="G43" s="9">
        <v>1</v>
      </c>
      <c r="H43" s="9">
        <v>1</v>
      </c>
      <c r="I43" s="9">
        <v>0</v>
      </c>
      <c r="J43" s="9">
        <v>1</v>
      </c>
      <c r="K43" s="9">
        <v>0</v>
      </c>
      <c r="L43" s="9">
        <v>1</v>
      </c>
      <c r="M43" s="9">
        <v>1</v>
      </c>
      <c r="N43" s="10">
        <f t="shared" si="0"/>
        <v>12</v>
      </c>
      <c r="O43" s="9">
        <v>0</v>
      </c>
      <c r="P43" s="9">
        <v>1</v>
      </c>
      <c r="Q43" s="9">
        <v>1</v>
      </c>
      <c r="R43" s="9">
        <v>0</v>
      </c>
      <c r="S43" s="9">
        <v>1</v>
      </c>
      <c r="T43" s="9">
        <v>1</v>
      </c>
      <c r="U43" s="9">
        <v>0</v>
      </c>
      <c r="V43" s="9">
        <v>0</v>
      </c>
      <c r="W43" s="9">
        <v>1</v>
      </c>
      <c r="X43" s="9">
        <v>1</v>
      </c>
      <c r="Y43" s="9">
        <v>0</v>
      </c>
      <c r="Z43" s="9">
        <v>1</v>
      </c>
      <c r="AA43" s="9">
        <v>1</v>
      </c>
      <c r="AB43" s="9">
        <v>0</v>
      </c>
      <c r="AC43" s="9">
        <v>1</v>
      </c>
      <c r="AD43" s="9">
        <v>1</v>
      </c>
      <c r="AE43" s="9">
        <v>1</v>
      </c>
      <c r="AF43" s="9">
        <v>0</v>
      </c>
      <c r="AG43" s="9">
        <v>0</v>
      </c>
      <c r="AH43" s="9">
        <v>0</v>
      </c>
      <c r="AI43" s="10">
        <f t="shared" si="1"/>
        <v>22</v>
      </c>
      <c r="AJ43" s="9">
        <v>0</v>
      </c>
      <c r="AK43" s="10">
        <f t="shared" si="2"/>
        <v>0</v>
      </c>
      <c r="AL43" s="9">
        <v>0</v>
      </c>
      <c r="AM43" s="10">
        <f t="shared" si="3"/>
        <v>0</v>
      </c>
      <c r="AN43" s="9">
        <v>0</v>
      </c>
      <c r="AO43" s="10">
        <f t="shared" si="4"/>
        <v>0</v>
      </c>
      <c r="AP43" s="9">
        <v>0</v>
      </c>
      <c r="AQ43" s="10">
        <f t="shared" si="5"/>
        <v>0</v>
      </c>
      <c r="AR43" s="9">
        <v>0</v>
      </c>
      <c r="AS43" s="10">
        <f t="shared" si="6"/>
        <v>0</v>
      </c>
      <c r="AT43" s="11">
        <f t="shared" si="7"/>
        <v>34</v>
      </c>
      <c r="AU43" s="54" t="s">
        <v>238</v>
      </c>
      <c r="AV43" s="54" t="s">
        <v>238</v>
      </c>
    </row>
    <row r="44" spans="1:48" ht="15.75" customHeight="1" x14ac:dyDescent="0.25">
      <c r="A44" s="8">
        <v>34</v>
      </c>
      <c r="B44" s="55" t="s">
        <v>271</v>
      </c>
      <c r="C44" s="54">
        <v>106</v>
      </c>
      <c r="D44" s="9">
        <v>1</v>
      </c>
      <c r="E44" s="9">
        <v>0</v>
      </c>
      <c r="F44" s="9">
        <v>0</v>
      </c>
      <c r="G44" s="9">
        <v>1</v>
      </c>
      <c r="H44" s="9">
        <v>0</v>
      </c>
      <c r="I44" s="9">
        <v>0</v>
      </c>
      <c r="J44" s="9">
        <v>1</v>
      </c>
      <c r="K44" s="9">
        <v>0</v>
      </c>
      <c r="L44" s="9">
        <v>1</v>
      </c>
      <c r="M44" s="9">
        <v>0</v>
      </c>
      <c r="N44" s="10">
        <f t="shared" si="0"/>
        <v>8</v>
      </c>
      <c r="O44" s="9">
        <v>0</v>
      </c>
      <c r="P44" s="9">
        <v>1</v>
      </c>
      <c r="Q44" s="9">
        <v>0</v>
      </c>
      <c r="R44" s="9">
        <v>0</v>
      </c>
      <c r="S44" s="9">
        <v>0</v>
      </c>
      <c r="T44" s="9">
        <v>1</v>
      </c>
      <c r="U44" s="9">
        <v>1</v>
      </c>
      <c r="V44" s="9">
        <v>0</v>
      </c>
      <c r="W44" s="9">
        <v>1</v>
      </c>
      <c r="X44" s="9">
        <v>1</v>
      </c>
      <c r="Y44" s="9">
        <v>0</v>
      </c>
      <c r="Z44" s="9">
        <v>0</v>
      </c>
      <c r="AA44" s="9">
        <v>0</v>
      </c>
      <c r="AB44" s="9">
        <v>0</v>
      </c>
      <c r="AC44" s="9">
        <v>1</v>
      </c>
      <c r="AD44" s="9">
        <v>1</v>
      </c>
      <c r="AE44" s="9">
        <v>1</v>
      </c>
      <c r="AF44" s="9">
        <v>1</v>
      </c>
      <c r="AG44" s="9">
        <v>1</v>
      </c>
      <c r="AH44" s="9">
        <v>0</v>
      </c>
      <c r="AI44" s="10">
        <f t="shared" si="1"/>
        <v>20</v>
      </c>
      <c r="AJ44" s="9">
        <v>1</v>
      </c>
      <c r="AK44" s="10">
        <f t="shared" si="2"/>
        <v>8</v>
      </c>
      <c r="AL44" s="9">
        <v>1</v>
      </c>
      <c r="AM44" s="10">
        <f t="shared" si="3"/>
        <v>8</v>
      </c>
      <c r="AN44" s="9">
        <v>1</v>
      </c>
      <c r="AO44" s="10">
        <f t="shared" si="4"/>
        <v>8</v>
      </c>
      <c r="AP44" s="9">
        <v>0</v>
      </c>
      <c r="AQ44" s="10">
        <f t="shared" si="5"/>
        <v>0</v>
      </c>
      <c r="AR44" s="9">
        <v>0</v>
      </c>
      <c r="AS44" s="10">
        <f t="shared" si="6"/>
        <v>0</v>
      </c>
      <c r="AT44" s="11">
        <f t="shared" si="7"/>
        <v>52</v>
      </c>
      <c r="AU44" s="54" t="s">
        <v>238</v>
      </c>
      <c r="AV44" s="54" t="s">
        <v>238</v>
      </c>
    </row>
    <row r="45" spans="1:48" ht="15.75" customHeight="1" x14ac:dyDescent="0.25">
      <c r="A45" s="8">
        <v>35</v>
      </c>
      <c r="B45" s="55" t="s">
        <v>272</v>
      </c>
      <c r="C45" s="54">
        <v>644</v>
      </c>
      <c r="D45" s="9">
        <v>1</v>
      </c>
      <c r="E45" s="9">
        <v>1</v>
      </c>
      <c r="F45" s="9">
        <v>1</v>
      </c>
      <c r="G45" s="9">
        <v>0</v>
      </c>
      <c r="H45" s="9">
        <v>1</v>
      </c>
      <c r="I45" s="9">
        <v>0</v>
      </c>
      <c r="J45" s="9">
        <v>1</v>
      </c>
      <c r="K45" s="9">
        <v>1</v>
      </c>
      <c r="L45" s="9">
        <v>1</v>
      </c>
      <c r="M45" s="9">
        <v>1</v>
      </c>
      <c r="N45" s="10">
        <f t="shared" si="0"/>
        <v>16</v>
      </c>
      <c r="O45" s="9">
        <v>1</v>
      </c>
      <c r="P45" s="9">
        <v>1</v>
      </c>
      <c r="Q45" s="9">
        <v>1</v>
      </c>
      <c r="R45" s="9">
        <v>0</v>
      </c>
      <c r="S45" s="9">
        <v>1</v>
      </c>
      <c r="T45" s="9">
        <v>1</v>
      </c>
      <c r="U45" s="9">
        <v>1</v>
      </c>
      <c r="V45" s="9">
        <v>1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0</v>
      </c>
      <c r="AC45" s="9">
        <v>1</v>
      </c>
      <c r="AD45" s="9">
        <v>1</v>
      </c>
      <c r="AE45" s="9">
        <v>1</v>
      </c>
      <c r="AF45" s="9">
        <v>1</v>
      </c>
      <c r="AG45" s="9">
        <v>1</v>
      </c>
      <c r="AH45" s="9">
        <v>1</v>
      </c>
      <c r="AI45" s="10">
        <f t="shared" si="1"/>
        <v>36</v>
      </c>
      <c r="AJ45" s="9">
        <v>0</v>
      </c>
      <c r="AK45" s="10">
        <f t="shared" si="2"/>
        <v>0</v>
      </c>
      <c r="AL45" s="9">
        <v>1</v>
      </c>
      <c r="AM45" s="10">
        <f t="shared" si="3"/>
        <v>8</v>
      </c>
      <c r="AN45" s="9">
        <v>0</v>
      </c>
      <c r="AO45" s="10">
        <f t="shared" si="4"/>
        <v>0</v>
      </c>
      <c r="AP45" s="9">
        <v>0</v>
      </c>
      <c r="AQ45" s="10">
        <f t="shared" si="5"/>
        <v>0</v>
      </c>
      <c r="AR45" s="9">
        <v>0</v>
      </c>
      <c r="AS45" s="10">
        <f t="shared" si="6"/>
        <v>0</v>
      </c>
      <c r="AT45" s="11">
        <f t="shared" si="7"/>
        <v>60</v>
      </c>
      <c r="AU45" s="54" t="s">
        <v>238</v>
      </c>
      <c r="AV45" s="54" t="s">
        <v>238</v>
      </c>
    </row>
    <row r="46" spans="1:48" ht="15.75" customHeight="1" x14ac:dyDescent="0.25">
      <c r="A46" s="8">
        <v>36</v>
      </c>
      <c r="B46" s="55" t="s">
        <v>273</v>
      </c>
      <c r="C46" s="54">
        <v>116</v>
      </c>
      <c r="D46" s="9">
        <v>0</v>
      </c>
      <c r="E46" s="9">
        <v>0</v>
      </c>
      <c r="F46" s="9">
        <v>1</v>
      </c>
      <c r="G46" s="9">
        <v>1</v>
      </c>
      <c r="H46" s="9">
        <v>0</v>
      </c>
      <c r="I46" s="9">
        <v>0</v>
      </c>
      <c r="J46" s="9">
        <v>0</v>
      </c>
      <c r="K46" s="9">
        <v>0</v>
      </c>
      <c r="L46" s="9">
        <v>1</v>
      </c>
      <c r="M46" s="9">
        <v>0</v>
      </c>
      <c r="N46" s="10">
        <f t="shared" si="0"/>
        <v>6</v>
      </c>
      <c r="O46" s="9">
        <v>0</v>
      </c>
      <c r="P46" s="9">
        <v>1</v>
      </c>
      <c r="Q46" s="9">
        <v>1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1</v>
      </c>
      <c r="X46" s="9">
        <v>1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9">
        <v>0</v>
      </c>
      <c r="AE46" s="9">
        <v>1</v>
      </c>
      <c r="AF46" s="9">
        <v>0</v>
      </c>
      <c r="AG46" s="9">
        <v>0</v>
      </c>
      <c r="AH46" s="9">
        <v>0</v>
      </c>
      <c r="AI46" s="10">
        <f t="shared" si="1"/>
        <v>18</v>
      </c>
      <c r="AJ46" s="9">
        <v>1</v>
      </c>
      <c r="AK46" s="10">
        <f t="shared" si="2"/>
        <v>8</v>
      </c>
      <c r="AL46" s="9">
        <v>0</v>
      </c>
      <c r="AM46" s="10">
        <f t="shared" si="3"/>
        <v>0</v>
      </c>
      <c r="AN46" s="9">
        <v>0</v>
      </c>
      <c r="AO46" s="10">
        <f t="shared" si="4"/>
        <v>0</v>
      </c>
      <c r="AP46" s="9">
        <v>0</v>
      </c>
      <c r="AQ46" s="10">
        <f t="shared" si="5"/>
        <v>0</v>
      </c>
      <c r="AR46" s="9">
        <v>0</v>
      </c>
      <c r="AS46" s="10">
        <f t="shared" si="6"/>
        <v>0</v>
      </c>
      <c r="AT46" s="11">
        <f t="shared" si="7"/>
        <v>32</v>
      </c>
      <c r="AU46" s="54" t="s">
        <v>238</v>
      </c>
      <c r="AV46" s="54" t="s">
        <v>238</v>
      </c>
    </row>
    <row r="47" spans="1:48" ht="15.75" customHeight="1" x14ac:dyDescent="0.25">
      <c r="A47" s="8">
        <v>37</v>
      </c>
      <c r="B47" s="55" t="s">
        <v>274</v>
      </c>
      <c r="C47" s="54">
        <v>617</v>
      </c>
      <c r="D47" s="9">
        <v>0</v>
      </c>
      <c r="E47" s="9">
        <v>0</v>
      </c>
      <c r="F47" s="9">
        <v>1</v>
      </c>
      <c r="G47" s="9">
        <v>1</v>
      </c>
      <c r="H47" s="9">
        <v>0</v>
      </c>
      <c r="I47" s="9">
        <v>0</v>
      </c>
      <c r="J47" s="9">
        <v>1</v>
      </c>
      <c r="K47" s="9">
        <v>1</v>
      </c>
      <c r="L47" s="9">
        <v>1</v>
      </c>
      <c r="M47" s="9">
        <v>1</v>
      </c>
      <c r="N47" s="10">
        <f t="shared" si="0"/>
        <v>12</v>
      </c>
      <c r="O47" s="9">
        <v>1</v>
      </c>
      <c r="P47" s="9">
        <v>1</v>
      </c>
      <c r="Q47" s="9">
        <v>0</v>
      </c>
      <c r="R47" s="9">
        <v>1</v>
      </c>
      <c r="S47" s="9">
        <v>1</v>
      </c>
      <c r="T47" s="9">
        <v>1</v>
      </c>
      <c r="U47" s="9">
        <v>1</v>
      </c>
      <c r="V47" s="9">
        <v>0</v>
      </c>
      <c r="W47" s="9">
        <v>0</v>
      </c>
      <c r="X47" s="9">
        <v>1</v>
      </c>
      <c r="Y47" s="9">
        <v>1</v>
      </c>
      <c r="Z47" s="9">
        <v>0</v>
      </c>
      <c r="AA47" s="9">
        <v>1</v>
      </c>
      <c r="AB47" s="9">
        <v>0</v>
      </c>
      <c r="AC47" s="9">
        <v>1</v>
      </c>
      <c r="AD47" s="9">
        <v>1</v>
      </c>
      <c r="AE47" s="9">
        <v>1</v>
      </c>
      <c r="AF47" s="9">
        <v>1</v>
      </c>
      <c r="AG47" s="9">
        <v>1</v>
      </c>
      <c r="AH47" s="9">
        <v>1</v>
      </c>
      <c r="AI47" s="10">
        <f t="shared" si="1"/>
        <v>30</v>
      </c>
      <c r="AJ47" s="9">
        <v>0</v>
      </c>
      <c r="AK47" s="10">
        <f t="shared" si="2"/>
        <v>0</v>
      </c>
      <c r="AL47" s="9">
        <v>1</v>
      </c>
      <c r="AM47" s="10">
        <f t="shared" si="3"/>
        <v>8</v>
      </c>
      <c r="AN47" s="9">
        <v>1</v>
      </c>
      <c r="AO47" s="10">
        <f t="shared" si="4"/>
        <v>8</v>
      </c>
      <c r="AP47" s="9">
        <v>0</v>
      </c>
      <c r="AQ47" s="10">
        <f t="shared" si="5"/>
        <v>0</v>
      </c>
      <c r="AR47" s="9">
        <v>0</v>
      </c>
      <c r="AS47" s="10">
        <f t="shared" si="6"/>
        <v>0</v>
      </c>
      <c r="AT47" s="11">
        <f t="shared" si="7"/>
        <v>58</v>
      </c>
      <c r="AU47" s="54" t="s">
        <v>238</v>
      </c>
      <c r="AV47" s="54" t="s">
        <v>238</v>
      </c>
    </row>
    <row r="48" spans="1:48" ht="15.75" customHeight="1" x14ac:dyDescent="0.25">
      <c r="A48" s="8">
        <v>38</v>
      </c>
      <c r="B48" s="55" t="s">
        <v>275</v>
      </c>
      <c r="C48" s="54">
        <v>644</v>
      </c>
      <c r="D48" s="9">
        <v>1</v>
      </c>
      <c r="E48" s="9">
        <v>0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0</v>
      </c>
      <c r="L48" s="9">
        <v>1</v>
      </c>
      <c r="M48" s="9">
        <v>1</v>
      </c>
      <c r="N48" s="10">
        <f t="shared" si="0"/>
        <v>16</v>
      </c>
      <c r="O48" s="9">
        <v>1</v>
      </c>
      <c r="P48" s="9">
        <v>1</v>
      </c>
      <c r="Q48" s="9">
        <v>1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1</v>
      </c>
      <c r="X48" s="9">
        <v>1</v>
      </c>
      <c r="Y48" s="9">
        <v>0</v>
      </c>
      <c r="Z48" s="9">
        <v>1</v>
      </c>
      <c r="AA48" s="9">
        <v>1</v>
      </c>
      <c r="AB48" s="9">
        <v>1</v>
      </c>
      <c r="AC48" s="9">
        <v>0</v>
      </c>
      <c r="AD48" s="9">
        <v>1</v>
      </c>
      <c r="AE48" s="9">
        <v>1</v>
      </c>
      <c r="AF48" s="9">
        <v>0</v>
      </c>
      <c r="AG48" s="9">
        <v>1</v>
      </c>
      <c r="AH48" s="9">
        <v>1</v>
      </c>
      <c r="AI48" s="10">
        <f t="shared" si="1"/>
        <v>26</v>
      </c>
      <c r="AJ48" s="9">
        <v>1</v>
      </c>
      <c r="AK48" s="10">
        <f t="shared" si="2"/>
        <v>8</v>
      </c>
      <c r="AL48" s="9">
        <v>1</v>
      </c>
      <c r="AM48" s="10">
        <f t="shared" si="3"/>
        <v>8</v>
      </c>
      <c r="AN48" s="9">
        <v>0</v>
      </c>
      <c r="AO48" s="10">
        <f t="shared" si="4"/>
        <v>0</v>
      </c>
      <c r="AP48" s="9">
        <v>0</v>
      </c>
      <c r="AQ48" s="10">
        <f t="shared" si="5"/>
        <v>0</v>
      </c>
      <c r="AR48" s="9">
        <v>0</v>
      </c>
      <c r="AS48" s="10">
        <f t="shared" si="6"/>
        <v>0</v>
      </c>
      <c r="AT48" s="11">
        <f t="shared" si="7"/>
        <v>58</v>
      </c>
      <c r="AU48" s="54" t="s">
        <v>238</v>
      </c>
      <c r="AV48" s="54" t="s">
        <v>238</v>
      </c>
    </row>
    <row r="49" spans="1:48" ht="15.75" customHeight="1" x14ac:dyDescent="0.25">
      <c r="A49" s="8">
        <v>39</v>
      </c>
      <c r="B49" s="55" t="s">
        <v>276</v>
      </c>
      <c r="C49" s="54">
        <v>644</v>
      </c>
      <c r="D49" s="9">
        <v>1</v>
      </c>
      <c r="E49" s="9">
        <v>0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0</v>
      </c>
      <c r="L49" s="9">
        <v>1</v>
      </c>
      <c r="M49" s="9">
        <v>1</v>
      </c>
      <c r="N49" s="10">
        <f t="shared" si="0"/>
        <v>16</v>
      </c>
      <c r="O49" s="9">
        <v>1</v>
      </c>
      <c r="P49" s="9">
        <v>1</v>
      </c>
      <c r="Q49" s="9">
        <v>0</v>
      </c>
      <c r="R49" s="9">
        <v>1</v>
      </c>
      <c r="S49" s="9">
        <v>0</v>
      </c>
      <c r="T49" s="9">
        <v>1</v>
      </c>
      <c r="U49" s="9">
        <v>1</v>
      </c>
      <c r="V49" s="9">
        <v>1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9">
        <v>1</v>
      </c>
      <c r="AE49" s="9">
        <v>1</v>
      </c>
      <c r="AF49" s="9">
        <v>0</v>
      </c>
      <c r="AG49" s="9">
        <v>0</v>
      </c>
      <c r="AH49" s="9">
        <v>0</v>
      </c>
      <c r="AI49" s="10">
        <f t="shared" si="1"/>
        <v>30</v>
      </c>
      <c r="AJ49" s="9">
        <v>1</v>
      </c>
      <c r="AK49" s="10">
        <f t="shared" si="2"/>
        <v>8</v>
      </c>
      <c r="AL49" s="9">
        <v>1</v>
      </c>
      <c r="AM49" s="10">
        <f t="shared" si="3"/>
        <v>8</v>
      </c>
      <c r="AN49" s="9">
        <v>0</v>
      </c>
      <c r="AO49" s="10">
        <f t="shared" si="4"/>
        <v>0</v>
      </c>
      <c r="AP49" s="9">
        <v>0</v>
      </c>
      <c r="AQ49" s="10">
        <f t="shared" si="5"/>
        <v>0</v>
      </c>
      <c r="AR49" s="9">
        <v>0</v>
      </c>
      <c r="AS49" s="10">
        <f t="shared" si="6"/>
        <v>0</v>
      </c>
      <c r="AT49" s="11">
        <f t="shared" si="7"/>
        <v>62</v>
      </c>
      <c r="AU49" s="54" t="s">
        <v>238</v>
      </c>
      <c r="AV49" s="54" t="s">
        <v>238</v>
      </c>
    </row>
    <row r="50" spans="1:48" ht="15.75" customHeight="1" x14ac:dyDescent="0.25">
      <c r="A50" s="8">
        <v>40</v>
      </c>
      <c r="B50" s="55" t="s">
        <v>277</v>
      </c>
      <c r="C50" s="54">
        <v>777</v>
      </c>
      <c r="D50" s="9">
        <v>1</v>
      </c>
      <c r="E50" s="9">
        <v>0</v>
      </c>
      <c r="F50" s="9">
        <v>0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10">
        <f t="shared" si="0"/>
        <v>16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0</v>
      </c>
      <c r="V50" s="9">
        <v>1</v>
      </c>
      <c r="W50" s="9">
        <v>0</v>
      </c>
      <c r="X50" s="9">
        <v>1</v>
      </c>
      <c r="Y50" s="9">
        <v>0</v>
      </c>
      <c r="Z50" s="9">
        <v>1</v>
      </c>
      <c r="AA50" s="9">
        <v>1</v>
      </c>
      <c r="AB50" s="9">
        <v>1</v>
      </c>
      <c r="AC50" s="9">
        <v>1</v>
      </c>
      <c r="AD50" s="9">
        <v>1</v>
      </c>
      <c r="AE50" s="9">
        <v>1</v>
      </c>
      <c r="AF50" s="9">
        <v>1</v>
      </c>
      <c r="AG50" s="9">
        <v>0</v>
      </c>
      <c r="AH50" s="9">
        <v>1</v>
      </c>
      <c r="AI50" s="10">
        <f t="shared" si="1"/>
        <v>32</v>
      </c>
      <c r="AJ50" s="9">
        <v>0</v>
      </c>
      <c r="AK50" s="10">
        <f t="shared" si="2"/>
        <v>0</v>
      </c>
      <c r="AL50" s="9">
        <v>0</v>
      </c>
      <c r="AM50" s="10">
        <f t="shared" si="3"/>
        <v>0</v>
      </c>
      <c r="AN50" s="9">
        <v>1</v>
      </c>
      <c r="AO50" s="10">
        <f t="shared" si="4"/>
        <v>8</v>
      </c>
      <c r="AP50" s="9">
        <v>1</v>
      </c>
      <c r="AQ50" s="10">
        <f t="shared" si="5"/>
        <v>8</v>
      </c>
      <c r="AR50" s="9">
        <v>0</v>
      </c>
      <c r="AS50" s="10">
        <f t="shared" si="6"/>
        <v>0</v>
      </c>
      <c r="AT50" s="11">
        <f t="shared" si="7"/>
        <v>64</v>
      </c>
      <c r="AU50" s="54" t="s">
        <v>238</v>
      </c>
      <c r="AV50" s="54" t="s">
        <v>238</v>
      </c>
    </row>
    <row r="51" spans="1:48" ht="15.75" customHeight="1" x14ac:dyDescent="0.25">
      <c r="A51" s="8">
        <v>41</v>
      </c>
      <c r="B51" s="55" t="s">
        <v>278</v>
      </c>
      <c r="C51" s="54">
        <v>64</v>
      </c>
      <c r="D51" s="9">
        <v>1</v>
      </c>
      <c r="E51" s="9">
        <v>0</v>
      </c>
      <c r="F51" s="9">
        <v>1</v>
      </c>
      <c r="G51" s="9">
        <v>1</v>
      </c>
      <c r="H51" s="9">
        <v>0</v>
      </c>
      <c r="I51" s="9">
        <v>0</v>
      </c>
      <c r="J51" s="9">
        <v>1</v>
      </c>
      <c r="K51" s="9">
        <v>1</v>
      </c>
      <c r="L51" s="9">
        <v>1</v>
      </c>
      <c r="M51" s="9">
        <v>1</v>
      </c>
      <c r="N51" s="10">
        <f t="shared" si="0"/>
        <v>14</v>
      </c>
      <c r="O51" s="9">
        <v>1</v>
      </c>
      <c r="P51" s="9">
        <v>1</v>
      </c>
      <c r="Q51" s="9">
        <v>0</v>
      </c>
      <c r="R51" s="9">
        <v>1</v>
      </c>
      <c r="S51" s="9">
        <v>1</v>
      </c>
      <c r="T51" s="9">
        <v>1</v>
      </c>
      <c r="U51" s="9">
        <v>1</v>
      </c>
      <c r="V51" s="9">
        <v>0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0</v>
      </c>
      <c r="AC51" s="9">
        <v>1</v>
      </c>
      <c r="AD51" s="9">
        <v>1</v>
      </c>
      <c r="AE51" s="9">
        <v>1</v>
      </c>
      <c r="AF51" s="9">
        <v>0</v>
      </c>
      <c r="AG51" s="9">
        <v>1</v>
      </c>
      <c r="AH51" s="9">
        <v>1</v>
      </c>
      <c r="AI51" s="10">
        <f t="shared" si="1"/>
        <v>32</v>
      </c>
      <c r="AJ51" s="9">
        <v>1</v>
      </c>
      <c r="AK51" s="10">
        <f t="shared" si="2"/>
        <v>8</v>
      </c>
      <c r="AL51" s="9">
        <v>0</v>
      </c>
      <c r="AM51" s="10">
        <f t="shared" si="3"/>
        <v>0</v>
      </c>
      <c r="AN51" s="9">
        <v>1</v>
      </c>
      <c r="AO51" s="10">
        <f t="shared" si="4"/>
        <v>8</v>
      </c>
      <c r="AP51" s="9">
        <v>0</v>
      </c>
      <c r="AQ51" s="10">
        <f t="shared" si="5"/>
        <v>0</v>
      </c>
      <c r="AR51" s="9">
        <v>0</v>
      </c>
      <c r="AS51" s="10">
        <f t="shared" si="6"/>
        <v>0</v>
      </c>
      <c r="AT51" s="11">
        <f t="shared" si="7"/>
        <v>62</v>
      </c>
      <c r="AU51" s="54" t="s">
        <v>238</v>
      </c>
      <c r="AV51" s="54" t="s">
        <v>238</v>
      </c>
    </row>
    <row r="52" spans="1:48" ht="15.75" customHeight="1" x14ac:dyDescent="0.25">
      <c r="A52" s="8">
        <v>42</v>
      </c>
      <c r="B52" s="55" t="s">
        <v>279</v>
      </c>
      <c r="C52" s="54">
        <v>116</v>
      </c>
      <c r="D52" s="9">
        <v>1</v>
      </c>
      <c r="E52" s="9">
        <v>0</v>
      </c>
      <c r="F52" s="9">
        <v>1</v>
      </c>
      <c r="G52" s="9">
        <v>1</v>
      </c>
      <c r="H52" s="9">
        <v>0</v>
      </c>
      <c r="I52" s="9">
        <v>0</v>
      </c>
      <c r="J52" s="9">
        <v>1</v>
      </c>
      <c r="K52" s="9">
        <v>0</v>
      </c>
      <c r="L52" s="9">
        <v>1</v>
      </c>
      <c r="M52" s="9">
        <v>1</v>
      </c>
      <c r="N52" s="10">
        <f t="shared" si="0"/>
        <v>12</v>
      </c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>
        <v>1</v>
      </c>
      <c r="W52" s="9">
        <v>1</v>
      </c>
      <c r="X52" s="9">
        <v>0</v>
      </c>
      <c r="Y52" s="9">
        <v>0</v>
      </c>
      <c r="Z52" s="9">
        <v>1</v>
      </c>
      <c r="AA52" s="9">
        <v>0</v>
      </c>
      <c r="AB52" s="9">
        <v>1</v>
      </c>
      <c r="AC52" s="9">
        <v>1</v>
      </c>
      <c r="AD52" s="9">
        <v>1</v>
      </c>
      <c r="AE52" s="9">
        <v>1</v>
      </c>
      <c r="AF52" s="9">
        <v>0</v>
      </c>
      <c r="AG52" s="9">
        <v>1</v>
      </c>
      <c r="AH52" s="9">
        <v>0</v>
      </c>
      <c r="AI52" s="10">
        <f t="shared" si="1"/>
        <v>30</v>
      </c>
      <c r="AJ52" s="9">
        <v>0</v>
      </c>
      <c r="AK52" s="10">
        <f t="shared" si="2"/>
        <v>0</v>
      </c>
      <c r="AL52" s="9">
        <v>0</v>
      </c>
      <c r="AM52" s="10">
        <f t="shared" si="3"/>
        <v>0</v>
      </c>
      <c r="AN52" s="9">
        <v>1</v>
      </c>
      <c r="AO52" s="10">
        <f t="shared" si="4"/>
        <v>8</v>
      </c>
      <c r="AP52" s="9">
        <v>0</v>
      </c>
      <c r="AQ52" s="10">
        <f t="shared" si="5"/>
        <v>0</v>
      </c>
      <c r="AR52" s="9">
        <v>0</v>
      </c>
      <c r="AS52" s="10">
        <f t="shared" si="6"/>
        <v>0</v>
      </c>
      <c r="AT52" s="11">
        <f t="shared" si="7"/>
        <v>50</v>
      </c>
      <c r="AU52" s="54" t="s">
        <v>238</v>
      </c>
      <c r="AV52" s="54" t="s">
        <v>238</v>
      </c>
    </row>
    <row r="53" spans="1:48" ht="15.75" customHeight="1" x14ac:dyDescent="0.25">
      <c r="A53" s="8">
        <v>43</v>
      </c>
      <c r="B53" s="55" t="s">
        <v>280</v>
      </c>
      <c r="C53" s="54">
        <v>57</v>
      </c>
      <c r="D53" s="9">
        <v>0</v>
      </c>
      <c r="E53" s="9">
        <v>0</v>
      </c>
      <c r="F53" s="9">
        <v>1</v>
      </c>
      <c r="G53" s="9">
        <v>0</v>
      </c>
      <c r="H53" s="9">
        <v>0</v>
      </c>
      <c r="I53" s="9">
        <v>1</v>
      </c>
      <c r="J53" s="9">
        <v>1</v>
      </c>
      <c r="K53" s="9">
        <v>0</v>
      </c>
      <c r="L53" s="9">
        <v>1</v>
      </c>
      <c r="M53" s="9">
        <v>1</v>
      </c>
      <c r="N53" s="10">
        <f t="shared" si="0"/>
        <v>10</v>
      </c>
      <c r="O53" s="9">
        <v>0</v>
      </c>
      <c r="P53" s="9">
        <v>1</v>
      </c>
      <c r="Q53" s="9">
        <v>1</v>
      </c>
      <c r="R53" s="9">
        <v>1</v>
      </c>
      <c r="S53" s="9">
        <v>0</v>
      </c>
      <c r="T53" s="9">
        <v>1</v>
      </c>
      <c r="U53" s="9">
        <v>0</v>
      </c>
      <c r="V53" s="9">
        <v>1</v>
      </c>
      <c r="W53" s="9">
        <v>0</v>
      </c>
      <c r="X53" s="9">
        <v>1</v>
      </c>
      <c r="Y53" s="9">
        <v>0</v>
      </c>
      <c r="Z53" s="9">
        <v>0</v>
      </c>
      <c r="AA53" s="9">
        <v>1</v>
      </c>
      <c r="AB53" s="9">
        <v>0</v>
      </c>
      <c r="AC53" s="9">
        <v>1</v>
      </c>
      <c r="AD53" s="9">
        <v>1</v>
      </c>
      <c r="AE53" s="9">
        <v>1</v>
      </c>
      <c r="AF53" s="9">
        <v>0</v>
      </c>
      <c r="AG53" s="9">
        <v>0</v>
      </c>
      <c r="AH53" s="9">
        <v>0</v>
      </c>
      <c r="AI53" s="10">
        <f t="shared" si="1"/>
        <v>20</v>
      </c>
      <c r="AJ53" s="9">
        <v>1</v>
      </c>
      <c r="AK53" s="10">
        <f t="shared" si="2"/>
        <v>8</v>
      </c>
      <c r="AL53" s="9">
        <v>0</v>
      </c>
      <c r="AM53" s="10">
        <f t="shared" si="3"/>
        <v>0</v>
      </c>
      <c r="AN53" s="9">
        <v>0</v>
      </c>
      <c r="AO53" s="10">
        <f t="shared" si="4"/>
        <v>0</v>
      </c>
      <c r="AP53" s="9">
        <v>0</v>
      </c>
      <c r="AQ53" s="10">
        <f t="shared" si="5"/>
        <v>0</v>
      </c>
      <c r="AR53" s="9">
        <v>0</v>
      </c>
      <c r="AS53" s="10">
        <f t="shared" si="6"/>
        <v>0</v>
      </c>
      <c r="AT53" s="11">
        <f t="shared" si="7"/>
        <v>38</v>
      </c>
      <c r="AU53" s="54" t="s">
        <v>238</v>
      </c>
      <c r="AV53" s="54" t="s">
        <v>238</v>
      </c>
    </row>
    <row r="54" spans="1:48" ht="15.75" customHeight="1" x14ac:dyDescent="0.25">
      <c r="A54" s="8">
        <v>44</v>
      </c>
      <c r="B54" s="55" t="s">
        <v>281</v>
      </c>
      <c r="C54" s="54">
        <v>617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0</v>
      </c>
      <c r="K54" s="9">
        <v>0</v>
      </c>
      <c r="L54" s="9">
        <v>1</v>
      </c>
      <c r="M54" s="9">
        <v>1</v>
      </c>
      <c r="N54" s="10">
        <f t="shared" si="0"/>
        <v>16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0</v>
      </c>
      <c r="U54" s="9">
        <v>0</v>
      </c>
      <c r="V54" s="9">
        <v>0</v>
      </c>
      <c r="W54" s="9">
        <v>1</v>
      </c>
      <c r="X54" s="9">
        <v>0</v>
      </c>
      <c r="Y54" s="9">
        <v>0</v>
      </c>
      <c r="Z54" s="9">
        <v>0</v>
      </c>
      <c r="AA54" s="9">
        <v>1</v>
      </c>
      <c r="AB54" s="9">
        <v>1</v>
      </c>
      <c r="AC54" s="9">
        <v>1</v>
      </c>
      <c r="AD54" s="9">
        <v>1</v>
      </c>
      <c r="AE54" s="9">
        <v>1</v>
      </c>
      <c r="AF54" s="9">
        <v>0</v>
      </c>
      <c r="AG54" s="9">
        <v>0</v>
      </c>
      <c r="AH54" s="9">
        <v>1</v>
      </c>
      <c r="AI54" s="10">
        <f t="shared" si="1"/>
        <v>24</v>
      </c>
      <c r="AJ54" s="9">
        <v>1</v>
      </c>
      <c r="AK54" s="10">
        <f t="shared" si="2"/>
        <v>8</v>
      </c>
      <c r="AL54" s="9">
        <v>1</v>
      </c>
      <c r="AM54" s="10">
        <f t="shared" si="3"/>
        <v>8</v>
      </c>
      <c r="AN54" s="9">
        <v>0</v>
      </c>
      <c r="AO54" s="10">
        <f t="shared" si="4"/>
        <v>0</v>
      </c>
      <c r="AP54" s="9">
        <v>0</v>
      </c>
      <c r="AQ54" s="10">
        <f t="shared" si="5"/>
        <v>0</v>
      </c>
      <c r="AR54" s="9">
        <v>0</v>
      </c>
      <c r="AS54" s="10">
        <f t="shared" si="6"/>
        <v>0</v>
      </c>
      <c r="AT54" s="11">
        <f t="shared" si="7"/>
        <v>56</v>
      </c>
      <c r="AU54" s="54" t="s">
        <v>238</v>
      </c>
      <c r="AV54" s="54" t="s">
        <v>238</v>
      </c>
    </row>
    <row r="55" spans="1:48" ht="15.75" customHeight="1" x14ac:dyDescent="0.25">
      <c r="A55" s="8">
        <v>45</v>
      </c>
      <c r="B55" s="55" t="s">
        <v>282</v>
      </c>
      <c r="C55" s="54">
        <v>617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0</v>
      </c>
      <c r="L55" s="9">
        <v>1</v>
      </c>
      <c r="M55" s="9">
        <v>1</v>
      </c>
      <c r="N55" s="10">
        <f t="shared" si="0"/>
        <v>18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9">
        <v>0</v>
      </c>
      <c r="V55" s="9">
        <v>1</v>
      </c>
      <c r="W55" s="9">
        <v>0</v>
      </c>
      <c r="X55" s="9">
        <v>0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9">
        <v>1</v>
      </c>
      <c r="AE55" s="9">
        <v>1</v>
      </c>
      <c r="AF55" s="9">
        <v>1</v>
      </c>
      <c r="AG55" s="9">
        <v>1</v>
      </c>
      <c r="AH55" s="9">
        <v>1</v>
      </c>
      <c r="AI55" s="10">
        <f t="shared" si="1"/>
        <v>34</v>
      </c>
      <c r="AJ55" s="9">
        <v>1</v>
      </c>
      <c r="AK55" s="10">
        <f t="shared" si="2"/>
        <v>8</v>
      </c>
      <c r="AL55" s="9">
        <v>0</v>
      </c>
      <c r="AM55" s="10">
        <f t="shared" si="3"/>
        <v>0</v>
      </c>
      <c r="AN55" s="9">
        <v>0</v>
      </c>
      <c r="AO55" s="10">
        <f t="shared" si="4"/>
        <v>0</v>
      </c>
      <c r="AP55" s="9">
        <v>0</v>
      </c>
      <c r="AQ55" s="10">
        <f t="shared" si="5"/>
        <v>0</v>
      </c>
      <c r="AR55" s="9">
        <v>0</v>
      </c>
      <c r="AS55" s="10">
        <f t="shared" si="6"/>
        <v>0</v>
      </c>
      <c r="AT55" s="11">
        <f t="shared" si="7"/>
        <v>60</v>
      </c>
      <c r="AU55" s="54" t="s">
        <v>238</v>
      </c>
      <c r="AV55" s="54" t="s">
        <v>238</v>
      </c>
    </row>
    <row r="56" spans="1:48" ht="15.75" customHeight="1" x14ac:dyDescent="0.25">
      <c r="A56" s="8">
        <v>46</v>
      </c>
      <c r="B56" s="55" t="s">
        <v>283</v>
      </c>
      <c r="C56" s="54">
        <v>64</v>
      </c>
      <c r="D56" s="9">
        <v>1</v>
      </c>
      <c r="E56" s="9">
        <v>0</v>
      </c>
      <c r="F56" s="9">
        <v>0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10">
        <f t="shared" si="0"/>
        <v>16</v>
      </c>
      <c r="O56" s="9">
        <v>1</v>
      </c>
      <c r="P56" s="9">
        <v>1</v>
      </c>
      <c r="Q56" s="9">
        <v>1</v>
      </c>
      <c r="R56" s="9">
        <v>0</v>
      </c>
      <c r="S56" s="9">
        <v>1</v>
      </c>
      <c r="T56" s="9">
        <v>1</v>
      </c>
      <c r="U56" s="9">
        <v>1</v>
      </c>
      <c r="V56" s="9">
        <v>1</v>
      </c>
      <c r="W56" s="9">
        <v>0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9">
        <v>1</v>
      </c>
      <c r="AE56" s="9">
        <v>1</v>
      </c>
      <c r="AF56" s="9">
        <v>0</v>
      </c>
      <c r="AG56" s="9">
        <v>1</v>
      </c>
      <c r="AH56" s="9">
        <v>1</v>
      </c>
      <c r="AI56" s="10">
        <f t="shared" si="1"/>
        <v>34</v>
      </c>
      <c r="AJ56" s="9">
        <v>1</v>
      </c>
      <c r="AK56" s="10">
        <f t="shared" si="2"/>
        <v>8</v>
      </c>
      <c r="AL56" s="9">
        <v>1</v>
      </c>
      <c r="AM56" s="10">
        <f t="shared" si="3"/>
        <v>8</v>
      </c>
      <c r="AN56" s="9">
        <v>0</v>
      </c>
      <c r="AO56" s="10">
        <f t="shared" si="4"/>
        <v>0</v>
      </c>
      <c r="AP56" s="9">
        <v>0</v>
      </c>
      <c r="AQ56" s="10">
        <f t="shared" si="5"/>
        <v>0</v>
      </c>
      <c r="AR56" s="9">
        <v>0</v>
      </c>
      <c r="AS56" s="10">
        <f t="shared" si="6"/>
        <v>0</v>
      </c>
      <c r="AT56" s="11">
        <f t="shared" si="7"/>
        <v>66</v>
      </c>
      <c r="AU56" s="54" t="s">
        <v>238</v>
      </c>
      <c r="AV56" s="54" t="s">
        <v>238</v>
      </c>
    </row>
    <row r="57" spans="1:48" ht="15.75" customHeight="1" x14ac:dyDescent="0.25">
      <c r="A57" s="8">
        <v>47</v>
      </c>
      <c r="B57" s="55" t="s">
        <v>284</v>
      </c>
      <c r="C57" s="54">
        <v>617</v>
      </c>
      <c r="D57" s="9">
        <v>0</v>
      </c>
      <c r="E57" s="9">
        <v>0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10">
        <f t="shared" si="0"/>
        <v>16</v>
      </c>
      <c r="O57" s="9">
        <v>1</v>
      </c>
      <c r="P57" s="9">
        <v>1</v>
      </c>
      <c r="Q57" s="9">
        <v>1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0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>
        <v>0</v>
      </c>
      <c r="AE57" s="9">
        <v>1</v>
      </c>
      <c r="AF57" s="9">
        <v>1</v>
      </c>
      <c r="AG57" s="9">
        <v>1</v>
      </c>
      <c r="AH57" s="9">
        <v>1</v>
      </c>
      <c r="AI57" s="10">
        <f t="shared" si="1"/>
        <v>28</v>
      </c>
      <c r="AJ57" s="9">
        <v>1</v>
      </c>
      <c r="AK57" s="10">
        <f t="shared" si="2"/>
        <v>8</v>
      </c>
      <c r="AL57" s="9">
        <v>1</v>
      </c>
      <c r="AM57" s="10">
        <f t="shared" si="3"/>
        <v>8</v>
      </c>
      <c r="AN57" s="9">
        <v>0</v>
      </c>
      <c r="AO57" s="10">
        <f t="shared" si="4"/>
        <v>0</v>
      </c>
      <c r="AP57" s="9">
        <v>0</v>
      </c>
      <c r="AQ57" s="10">
        <f t="shared" si="5"/>
        <v>0</v>
      </c>
      <c r="AR57" s="9">
        <v>0</v>
      </c>
      <c r="AS57" s="10">
        <f t="shared" si="6"/>
        <v>0</v>
      </c>
      <c r="AT57" s="11">
        <f t="shared" si="7"/>
        <v>60</v>
      </c>
      <c r="AU57" s="54" t="s">
        <v>238</v>
      </c>
      <c r="AV57" s="54" t="s">
        <v>238</v>
      </c>
    </row>
    <row r="58" spans="1:48" ht="15.75" customHeight="1" x14ac:dyDescent="0.25">
      <c r="A58" s="8">
        <v>48</v>
      </c>
      <c r="B58" s="55" t="s">
        <v>285</v>
      </c>
      <c r="C58" s="54">
        <v>45</v>
      </c>
      <c r="D58" s="9">
        <v>1</v>
      </c>
      <c r="E58" s="9">
        <v>0</v>
      </c>
      <c r="F58" s="9">
        <v>0</v>
      </c>
      <c r="G58" s="9">
        <v>1</v>
      </c>
      <c r="H58" s="9">
        <v>1</v>
      </c>
      <c r="I58" s="9">
        <v>1</v>
      </c>
      <c r="J58" s="9">
        <v>1</v>
      </c>
      <c r="K58" s="9">
        <v>0</v>
      </c>
      <c r="L58" s="9">
        <v>1</v>
      </c>
      <c r="M58" s="9">
        <v>0</v>
      </c>
      <c r="N58" s="10">
        <f t="shared" si="0"/>
        <v>12</v>
      </c>
      <c r="O58" s="9">
        <v>0</v>
      </c>
      <c r="P58" s="9">
        <v>1</v>
      </c>
      <c r="Q58" s="9">
        <v>1</v>
      </c>
      <c r="R58" s="9">
        <v>1</v>
      </c>
      <c r="S58" s="9">
        <v>1</v>
      </c>
      <c r="T58" s="9">
        <v>0</v>
      </c>
      <c r="U58" s="9">
        <v>0</v>
      </c>
      <c r="V58" s="9">
        <v>0</v>
      </c>
      <c r="W58" s="9">
        <v>1</v>
      </c>
      <c r="X58" s="9">
        <v>0</v>
      </c>
      <c r="Y58" s="9">
        <v>0</v>
      </c>
      <c r="Z58" s="9">
        <v>1</v>
      </c>
      <c r="AA58" s="9">
        <v>1</v>
      </c>
      <c r="AB58" s="9">
        <v>0</v>
      </c>
      <c r="AC58" s="9">
        <v>0</v>
      </c>
      <c r="AD58" s="9">
        <v>0</v>
      </c>
      <c r="AE58" s="9">
        <v>1</v>
      </c>
      <c r="AF58" s="9">
        <v>0</v>
      </c>
      <c r="AG58" s="9">
        <v>1</v>
      </c>
      <c r="AH58" s="9">
        <v>0</v>
      </c>
      <c r="AI58" s="10">
        <f t="shared" si="1"/>
        <v>18</v>
      </c>
      <c r="AJ58" s="9">
        <v>1</v>
      </c>
      <c r="AK58" s="10">
        <f t="shared" si="2"/>
        <v>8</v>
      </c>
      <c r="AL58" s="9">
        <v>0</v>
      </c>
      <c r="AM58" s="10">
        <f t="shared" si="3"/>
        <v>0</v>
      </c>
      <c r="AN58" s="9">
        <v>0</v>
      </c>
      <c r="AO58" s="10">
        <f t="shared" si="4"/>
        <v>0</v>
      </c>
      <c r="AP58" s="9">
        <v>0</v>
      </c>
      <c r="AQ58" s="10">
        <f t="shared" si="5"/>
        <v>0</v>
      </c>
      <c r="AR58" s="9">
        <v>0</v>
      </c>
      <c r="AS58" s="10">
        <f t="shared" si="6"/>
        <v>0</v>
      </c>
      <c r="AT58" s="11">
        <f t="shared" si="7"/>
        <v>38</v>
      </c>
      <c r="AU58" s="54" t="s">
        <v>238</v>
      </c>
      <c r="AV58" s="54" t="s">
        <v>238</v>
      </c>
    </row>
    <row r="59" spans="1:48" ht="15.75" customHeight="1" x14ac:dyDescent="0.25">
      <c r="A59" s="8">
        <v>49</v>
      </c>
      <c r="B59" s="55" t="s">
        <v>286</v>
      </c>
      <c r="C59" s="54">
        <v>777</v>
      </c>
      <c r="D59" s="9">
        <v>0</v>
      </c>
      <c r="E59" s="9">
        <v>0</v>
      </c>
      <c r="F59" s="9">
        <v>1</v>
      </c>
      <c r="G59" s="9">
        <v>1</v>
      </c>
      <c r="H59" s="9">
        <v>0</v>
      </c>
      <c r="I59" s="9">
        <v>0</v>
      </c>
      <c r="J59" s="9">
        <v>1</v>
      </c>
      <c r="K59" s="9">
        <v>1</v>
      </c>
      <c r="L59" s="9">
        <v>1</v>
      </c>
      <c r="M59" s="9">
        <v>1</v>
      </c>
      <c r="N59" s="10">
        <f t="shared" si="0"/>
        <v>12</v>
      </c>
      <c r="O59" s="9">
        <v>0</v>
      </c>
      <c r="P59" s="9">
        <v>0</v>
      </c>
      <c r="Q59" s="9">
        <v>1</v>
      </c>
      <c r="R59" s="9">
        <v>1</v>
      </c>
      <c r="S59" s="9">
        <v>1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1</v>
      </c>
      <c r="AF59" s="9">
        <v>0</v>
      </c>
      <c r="AG59" s="9">
        <v>1</v>
      </c>
      <c r="AH59" s="9">
        <v>0</v>
      </c>
      <c r="AI59" s="10">
        <f t="shared" si="1"/>
        <v>10</v>
      </c>
      <c r="AJ59" s="9">
        <v>1</v>
      </c>
      <c r="AK59" s="10">
        <f t="shared" si="2"/>
        <v>8</v>
      </c>
      <c r="AL59" s="9">
        <v>0</v>
      </c>
      <c r="AM59" s="10">
        <f t="shared" si="3"/>
        <v>0</v>
      </c>
      <c r="AN59" s="9">
        <v>0</v>
      </c>
      <c r="AO59" s="10">
        <f t="shared" si="4"/>
        <v>0</v>
      </c>
      <c r="AP59" s="9">
        <v>0</v>
      </c>
      <c r="AQ59" s="10">
        <f t="shared" si="5"/>
        <v>0</v>
      </c>
      <c r="AR59" s="9">
        <v>0</v>
      </c>
      <c r="AS59" s="10">
        <f t="shared" si="6"/>
        <v>0</v>
      </c>
      <c r="AT59" s="11">
        <f t="shared" si="7"/>
        <v>30</v>
      </c>
      <c r="AU59" s="54" t="s">
        <v>238</v>
      </c>
      <c r="AV59" s="54" t="s">
        <v>238</v>
      </c>
    </row>
    <row r="60" spans="1:48" ht="15.75" customHeight="1" x14ac:dyDescent="0.25">
      <c r="A60" s="8">
        <v>50</v>
      </c>
      <c r="B60" s="55" t="s">
        <v>287</v>
      </c>
      <c r="C60" s="54">
        <v>540</v>
      </c>
      <c r="D60" s="9">
        <v>1</v>
      </c>
      <c r="E60" s="9">
        <v>1</v>
      </c>
      <c r="F60" s="9">
        <v>0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0</v>
      </c>
      <c r="N60" s="10">
        <f t="shared" si="0"/>
        <v>16</v>
      </c>
      <c r="O60" s="9">
        <v>1</v>
      </c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>
        <v>1</v>
      </c>
      <c r="W60" s="9">
        <v>0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>
        <v>1</v>
      </c>
      <c r="AE60" s="9">
        <v>1</v>
      </c>
      <c r="AF60" s="9">
        <v>1</v>
      </c>
      <c r="AG60" s="9">
        <v>1</v>
      </c>
      <c r="AH60" s="9">
        <v>1</v>
      </c>
      <c r="AI60" s="10">
        <f t="shared" si="1"/>
        <v>38</v>
      </c>
      <c r="AJ60" s="9">
        <v>1</v>
      </c>
      <c r="AK60" s="10">
        <f t="shared" si="2"/>
        <v>8</v>
      </c>
      <c r="AL60" s="9">
        <v>0</v>
      </c>
      <c r="AM60" s="10">
        <f t="shared" si="3"/>
        <v>0</v>
      </c>
      <c r="AN60" s="9">
        <v>0</v>
      </c>
      <c r="AO60" s="10">
        <f t="shared" si="4"/>
        <v>0</v>
      </c>
      <c r="AP60" s="9">
        <v>0</v>
      </c>
      <c r="AQ60" s="10">
        <f t="shared" si="5"/>
        <v>0</v>
      </c>
      <c r="AR60" s="9">
        <v>0</v>
      </c>
      <c r="AS60" s="10">
        <f t="shared" si="6"/>
        <v>0</v>
      </c>
      <c r="AT60" s="11">
        <f t="shared" si="7"/>
        <v>62</v>
      </c>
      <c r="AU60" s="54" t="s">
        <v>238</v>
      </c>
      <c r="AV60" s="54" t="s">
        <v>238</v>
      </c>
    </row>
    <row r="61" spans="1:48" ht="15.75" customHeight="1" x14ac:dyDescent="0.25">
      <c r="A61" s="8">
        <v>51</v>
      </c>
      <c r="B61" s="55" t="s">
        <v>288</v>
      </c>
      <c r="C61" s="54">
        <v>598</v>
      </c>
      <c r="D61" s="9">
        <v>1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1</v>
      </c>
      <c r="K61" s="9">
        <v>0</v>
      </c>
      <c r="L61" s="9">
        <v>1</v>
      </c>
      <c r="M61" s="9">
        <v>1</v>
      </c>
      <c r="N61" s="10">
        <f t="shared" si="0"/>
        <v>10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1</v>
      </c>
      <c r="AE61" s="9">
        <v>1</v>
      </c>
      <c r="AF61" s="9">
        <v>1</v>
      </c>
      <c r="AG61" s="9">
        <v>1</v>
      </c>
      <c r="AH61" s="9">
        <v>0</v>
      </c>
      <c r="AI61" s="10">
        <f t="shared" si="1"/>
        <v>12</v>
      </c>
      <c r="AJ61" s="9">
        <v>1</v>
      </c>
      <c r="AK61" s="10">
        <f t="shared" si="2"/>
        <v>8</v>
      </c>
      <c r="AL61" s="9">
        <v>0</v>
      </c>
      <c r="AM61" s="10">
        <f t="shared" si="3"/>
        <v>0</v>
      </c>
      <c r="AN61" s="9">
        <v>1</v>
      </c>
      <c r="AO61" s="10">
        <f t="shared" si="4"/>
        <v>8</v>
      </c>
      <c r="AP61" s="9">
        <v>0</v>
      </c>
      <c r="AQ61" s="10">
        <f t="shared" si="5"/>
        <v>0</v>
      </c>
      <c r="AR61" s="9">
        <v>0</v>
      </c>
      <c r="AS61" s="10">
        <f t="shared" si="6"/>
        <v>0</v>
      </c>
      <c r="AT61" s="11">
        <f t="shared" si="7"/>
        <v>38</v>
      </c>
      <c r="AU61" s="54" t="s">
        <v>238</v>
      </c>
      <c r="AV61" s="54" t="s">
        <v>238</v>
      </c>
    </row>
    <row r="62" spans="1:48" ht="15.75" customHeight="1" x14ac:dyDescent="0.25">
      <c r="A62" s="8">
        <v>52</v>
      </c>
      <c r="B62" s="55" t="s">
        <v>289</v>
      </c>
      <c r="C62" s="54">
        <v>617</v>
      </c>
      <c r="D62" s="9">
        <v>1</v>
      </c>
      <c r="E62" s="9">
        <v>0</v>
      </c>
      <c r="F62" s="9">
        <v>1</v>
      </c>
      <c r="G62" s="9">
        <v>1</v>
      </c>
      <c r="H62" s="9">
        <v>1</v>
      </c>
      <c r="I62" s="9">
        <v>0</v>
      </c>
      <c r="J62" s="9">
        <v>0</v>
      </c>
      <c r="K62" s="9">
        <v>1</v>
      </c>
      <c r="L62" s="9">
        <v>1</v>
      </c>
      <c r="M62" s="9">
        <v>1</v>
      </c>
      <c r="N62" s="10">
        <f t="shared" si="0"/>
        <v>14</v>
      </c>
      <c r="O62" s="9">
        <v>1</v>
      </c>
      <c r="P62" s="9">
        <v>1</v>
      </c>
      <c r="Q62" s="9">
        <v>0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>
        <v>0</v>
      </c>
      <c r="X62" s="9">
        <v>1</v>
      </c>
      <c r="Y62" s="9">
        <v>1</v>
      </c>
      <c r="Z62" s="9">
        <v>1</v>
      </c>
      <c r="AA62" s="9">
        <v>0</v>
      </c>
      <c r="AB62" s="9">
        <v>1</v>
      </c>
      <c r="AC62" s="9">
        <v>1</v>
      </c>
      <c r="AD62" s="9">
        <v>1</v>
      </c>
      <c r="AE62" s="9">
        <v>1</v>
      </c>
      <c r="AF62" s="9">
        <v>1</v>
      </c>
      <c r="AG62" s="9">
        <v>1</v>
      </c>
      <c r="AH62" s="9">
        <v>1</v>
      </c>
      <c r="AI62" s="10">
        <f t="shared" si="1"/>
        <v>34</v>
      </c>
      <c r="AJ62" s="9">
        <v>1</v>
      </c>
      <c r="AK62" s="10">
        <f t="shared" si="2"/>
        <v>8</v>
      </c>
      <c r="AL62" s="9">
        <v>1</v>
      </c>
      <c r="AM62" s="10">
        <f t="shared" si="3"/>
        <v>8</v>
      </c>
      <c r="AN62" s="9">
        <v>0</v>
      </c>
      <c r="AO62" s="10">
        <f t="shared" si="4"/>
        <v>0</v>
      </c>
      <c r="AP62" s="9">
        <v>1</v>
      </c>
      <c r="AQ62" s="10">
        <f t="shared" si="5"/>
        <v>8</v>
      </c>
      <c r="AR62" s="9">
        <v>0</v>
      </c>
      <c r="AS62" s="10">
        <f t="shared" si="6"/>
        <v>0</v>
      </c>
      <c r="AT62" s="11">
        <f t="shared" si="7"/>
        <v>72</v>
      </c>
      <c r="AU62" s="54" t="s">
        <v>238</v>
      </c>
      <c r="AV62" s="54" t="s">
        <v>238</v>
      </c>
    </row>
    <row r="63" spans="1:48" ht="15.75" customHeight="1" x14ac:dyDescent="0.25">
      <c r="A63" s="8">
        <v>53</v>
      </c>
      <c r="B63" s="55" t="s">
        <v>290</v>
      </c>
      <c r="C63" s="54">
        <v>540</v>
      </c>
      <c r="D63" s="9">
        <v>1</v>
      </c>
      <c r="E63" s="9">
        <v>0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10">
        <f t="shared" si="0"/>
        <v>18</v>
      </c>
      <c r="O63" s="9">
        <v>1</v>
      </c>
      <c r="P63" s="9">
        <v>0</v>
      </c>
      <c r="Q63" s="9">
        <v>1</v>
      </c>
      <c r="R63" s="9">
        <v>0</v>
      </c>
      <c r="S63" s="9">
        <v>1</v>
      </c>
      <c r="T63" s="9">
        <v>1</v>
      </c>
      <c r="U63" s="9">
        <v>1</v>
      </c>
      <c r="V63" s="9">
        <v>1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9">
        <v>1</v>
      </c>
      <c r="AE63" s="9">
        <v>1</v>
      </c>
      <c r="AF63" s="9">
        <v>1</v>
      </c>
      <c r="AG63" s="9">
        <v>1</v>
      </c>
      <c r="AH63" s="9">
        <v>1</v>
      </c>
      <c r="AI63" s="10">
        <f t="shared" si="1"/>
        <v>36</v>
      </c>
      <c r="AJ63" s="9">
        <v>1</v>
      </c>
      <c r="AK63" s="10">
        <f t="shared" si="2"/>
        <v>8</v>
      </c>
      <c r="AL63" s="9">
        <v>1</v>
      </c>
      <c r="AM63" s="10">
        <f t="shared" si="3"/>
        <v>8</v>
      </c>
      <c r="AN63" s="9">
        <v>0</v>
      </c>
      <c r="AO63" s="10">
        <f t="shared" si="4"/>
        <v>0</v>
      </c>
      <c r="AP63" s="9">
        <v>1</v>
      </c>
      <c r="AQ63" s="10">
        <f t="shared" si="5"/>
        <v>8</v>
      </c>
      <c r="AR63" s="9">
        <v>0</v>
      </c>
      <c r="AS63" s="10">
        <f t="shared" si="6"/>
        <v>0</v>
      </c>
      <c r="AT63" s="11">
        <f t="shared" si="7"/>
        <v>78</v>
      </c>
      <c r="AU63" s="54" t="s">
        <v>238</v>
      </c>
      <c r="AV63" s="54" t="s">
        <v>238</v>
      </c>
    </row>
    <row r="64" spans="1:48" ht="15.75" customHeight="1" x14ac:dyDescent="0.25">
      <c r="A64" s="8">
        <v>54</v>
      </c>
      <c r="B64" s="56" t="s">
        <v>291</v>
      </c>
      <c r="C64" s="54">
        <v>644</v>
      </c>
      <c r="D64" s="9">
        <v>1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1</v>
      </c>
      <c r="K64" s="9">
        <v>0</v>
      </c>
      <c r="L64" s="9">
        <v>1</v>
      </c>
      <c r="M64" s="9">
        <v>1</v>
      </c>
      <c r="N64" s="10">
        <f t="shared" si="0"/>
        <v>10</v>
      </c>
      <c r="O64" s="9">
        <v>0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0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9">
        <v>1</v>
      </c>
      <c r="AE64" s="9">
        <v>1</v>
      </c>
      <c r="AF64" s="9">
        <v>0</v>
      </c>
      <c r="AG64" s="9">
        <v>0</v>
      </c>
      <c r="AH64" s="9">
        <v>1</v>
      </c>
      <c r="AI64" s="10">
        <f t="shared" si="1"/>
        <v>24</v>
      </c>
      <c r="AJ64" s="9">
        <v>1</v>
      </c>
      <c r="AK64" s="10">
        <f t="shared" si="2"/>
        <v>8</v>
      </c>
      <c r="AL64" s="9">
        <v>1</v>
      </c>
      <c r="AM64" s="10">
        <f t="shared" si="3"/>
        <v>8</v>
      </c>
      <c r="AN64" s="9">
        <v>0</v>
      </c>
      <c r="AO64" s="10">
        <f t="shared" si="4"/>
        <v>0</v>
      </c>
      <c r="AP64" s="9">
        <v>0</v>
      </c>
      <c r="AQ64" s="10">
        <f t="shared" si="5"/>
        <v>0</v>
      </c>
      <c r="AR64" s="9">
        <v>0</v>
      </c>
      <c r="AS64" s="10">
        <f t="shared" si="6"/>
        <v>0</v>
      </c>
      <c r="AT64" s="11">
        <f t="shared" si="7"/>
        <v>50</v>
      </c>
      <c r="AU64" s="54" t="s">
        <v>238</v>
      </c>
      <c r="AV64" s="54" t="s">
        <v>238</v>
      </c>
    </row>
    <row r="65" spans="1:48" ht="15.75" customHeight="1" x14ac:dyDescent="0.25">
      <c r="A65" s="8">
        <v>55</v>
      </c>
      <c r="B65" s="55" t="s">
        <v>292</v>
      </c>
      <c r="C65" s="54">
        <v>64</v>
      </c>
      <c r="D65" s="9">
        <v>1</v>
      </c>
      <c r="E65" s="9">
        <v>0</v>
      </c>
      <c r="F65" s="9">
        <v>1</v>
      </c>
      <c r="G65" s="9">
        <v>1</v>
      </c>
      <c r="H65" s="9">
        <v>0</v>
      </c>
      <c r="I65" s="9">
        <v>0</v>
      </c>
      <c r="J65" s="9">
        <v>1</v>
      </c>
      <c r="K65" s="9">
        <v>1</v>
      </c>
      <c r="L65" s="9">
        <v>1</v>
      </c>
      <c r="M65" s="9">
        <v>1</v>
      </c>
      <c r="N65" s="10">
        <f t="shared" si="0"/>
        <v>14</v>
      </c>
      <c r="O65" s="9">
        <v>0</v>
      </c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0</v>
      </c>
      <c r="AC65" s="9">
        <v>1</v>
      </c>
      <c r="AD65" s="9">
        <v>1</v>
      </c>
      <c r="AE65" s="9">
        <v>1</v>
      </c>
      <c r="AF65" s="9">
        <v>1</v>
      </c>
      <c r="AG65" s="9">
        <v>0</v>
      </c>
      <c r="AH65" s="9">
        <v>1</v>
      </c>
      <c r="AI65" s="10">
        <f t="shared" si="1"/>
        <v>34</v>
      </c>
      <c r="AJ65" s="9">
        <v>1</v>
      </c>
      <c r="AK65" s="10">
        <f t="shared" si="2"/>
        <v>8</v>
      </c>
      <c r="AL65" s="9">
        <v>0</v>
      </c>
      <c r="AM65" s="10">
        <f t="shared" si="3"/>
        <v>0</v>
      </c>
      <c r="AN65" s="9">
        <v>1</v>
      </c>
      <c r="AO65" s="10">
        <f t="shared" si="4"/>
        <v>8</v>
      </c>
      <c r="AP65" s="9">
        <v>0</v>
      </c>
      <c r="AQ65" s="10">
        <f t="shared" si="5"/>
        <v>0</v>
      </c>
      <c r="AR65" s="9">
        <v>0</v>
      </c>
      <c r="AS65" s="10">
        <f t="shared" si="6"/>
        <v>0</v>
      </c>
      <c r="AT65" s="11">
        <f t="shared" si="7"/>
        <v>64</v>
      </c>
      <c r="AU65" s="54" t="s">
        <v>238</v>
      </c>
      <c r="AV65" s="54" t="s">
        <v>238</v>
      </c>
    </row>
    <row r="66" spans="1:48" ht="15.75" customHeight="1" x14ac:dyDescent="0.25">
      <c r="A66" s="8">
        <v>56</v>
      </c>
      <c r="B66" s="55" t="s">
        <v>293</v>
      </c>
      <c r="C66" s="54">
        <v>644</v>
      </c>
      <c r="D66" s="9">
        <v>1</v>
      </c>
      <c r="E66" s="9">
        <v>1</v>
      </c>
      <c r="F66" s="9">
        <v>0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0</v>
      </c>
      <c r="N66" s="10">
        <f t="shared" si="0"/>
        <v>16</v>
      </c>
      <c r="O66" s="9">
        <v>0</v>
      </c>
      <c r="P66" s="9">
        <v>1</v>
      </c>
      <c r="Q66" s="9">
        <v>0</v>
      </c>
      <c r="R66" s="9">
        <v>1</v>
      </c>
      <c r="S66" s="9">
        <v>1</v>
      </c>
      <c r="T66" s="9">
        <v>1</v>
      </c>
      <c r="U66" s="9">
        <v>0</v>
      </c>
      <c r="V66" s="9">
        <v>0</v>
      </c>
      <c r="W66" s="9">
        <v>0</v>
      </c>
      <c r="X66" s="9">
        <v>1</v>
      </c>
      <c r="Y66" s="9">
        <v>0</v>
      </c>
      <c r="Z66" s="9">
        <v>1</v>
      </c>
      <c r="AA66" s="9">
        <v>1</v>
      </c>
      <c r="AB66" s="9">
        <v>0</v>
      </c>
      <c r="AC66" s="9">
        <v>1</v>
      </c>
      <c r="AD66" s="9">
        <v>1</v>
      </c>
      <c r="AE66" s="9">
        <v>1</v>
      </c>
      <c r="AF66" s="9">
        <v>1</v>
      </c>
      <c r="AG66" s="9">
        <v>0</v>
      </c>
      <c r="AH66" s="9">
        <v>0</v>
      </c>
      <c r="AI66" s="10">
        <f t="shared" si="1"/>
        <v>22</v>
      </c>
      <c r="AJ66" s="9">
        <v>1</v>
      </c>
      <c r="AK66" s="10">
        <f t="shared" si="2"/>
        <v>8</v>
      </c>
      <c r="AL66" s="9">
        <v>0</v>
      </c>
      <c r="AM66" s="10">
        <f t="shared" si="3"/>
        <v>0</v>
      </c>
      <c r="AN66" s="9">
        <v>0</v>
      </c>
      <c r="AO66" s="10">
        <f t="shared" si="4"/>
        <v>0</v>
      </c>
      <c r="AP66" s="9">
        <v>0</v>
      </c>
      <c r="AQ66" s="10">
        <f t="shared" si="5"/>
        <v>0</v>
      </c>
      <c r="AR66" s="9">
        <v>0</v>
      </c>
      <c r="AS66" s="10">
        <f t="shared" si="6"/>
        <v>0</v>
      </c>
      <c r="AT66" s="11">
        <f t="shared" si="7"/>
        <v>46</v>
      </c>
      <c r="AU66" s="54" t="s">
        <v>238</v>
      </c>
      <c r="AV66" s="54" t="s">
        <v>238</v>
      </c>
    </row>
    <row r="67" spans="1:48" ht="15.75" customHeight="1" x14ac:dyDescent="0.25">
      <c r="A67" s="8">
        <v>57</v>
      </c>
      <c r="B67" s="55" t="s">
        <v>294</v>
      </c>
      <c r="C67" s="54">
        <v>777</v>
      </c>
      <c r="D67" s="9">
        <v>1</v>
      </c>
      <c r="E67" s="9">
        <v>1</v>
      </c>
      <c r="F67" s="9">
        <v>1</v>
      </c>
      <c r="G67" s="9">
        <v>1</v>
      </c>
      <c r="H67" s="9">
        <v>0</v>
      </c>
      <c r="I67" s="9">
        <v>1</v>
      </c>
      <c r="J67" s="9">
        <v>1</v>
      </c>
      <c r="K67" s="9">
        <v>0</v>
      </c>
      <c r="L67" s="9">
        <v>1</v>
      </c>
      <c r="M67" s="9">
        <v>0</v>
      </c>
      <c r="N67" s="10">
        <f t="shared" si="0"/>
        <v>14</v>
      </c>
      <c r="O67" s="9">
        <v>0</v>
      </c>
      <c r="P67" s="9">
        <v>1</v>
      </c>
      <c r="Q67" s="9">
        <v>0</v>
      </c>
      <c r="R67" s="9">
        <v>1</v>
      </c>
      <c r="S67" s="9">
        <v>1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1</v>
      </c>
      <c r="AF67" s="9">
        <v>0</v>
      </c>
      <c r="AG67" s="9">
        <v>1</v>
      </c>
      <c r="AH67" s="9">
        <v>1</v>
      </c>
      <c r="AI67" s="10">
        <f t="shared" si="1"/>
        <v>12</v>
      </c>
      <c r="AJ67" s="9">
        <v>1</v>
      </c>
      <c r="AK67" s="10">
        <f t="shared" si="2"/>
        <v>8</v>
      </c>
      <c r="AL67" s="9">
        <v>0</v>
      </c>
      <c r="AM67" s="10">
        <f t="shared" si="3"/>
        <v>0</v>
      </c>
      <c r="AN67" s="9">
        <v>1</v>
      </c>
      <c r="AO67" s="10">
        <f t="shared" si="4"/>
        <v>8</v>
      </c>
      <c r="AP67" s="9">
        <v>0</v>
      </c>
      <c r="AQ67" s="10">
        <f t="shared" si="5"/>
        <v>0</v>
      </c>
      <c r="AR67" s="9">
        <v>0</v>
      </c>
      <c r="AS67" s="10">
        <f t="shared" si="6"/>
        <v>0</v>
      </c>
      <c r="AT67" s="11">
        <f t="shared" si="7"/>
        <v>42</v>
      </c>
      <c r="AU67" s="54" t="s">
        <v>238</v>
      </c>
      <c r="AV67" s="54" t="s">
        <v>238</v>
      </c>
    </row>
    <row r="68" spans="1:48" ht="15.75" customHeight="1" x14ac:dyDescent="0.25">
      <c r="A68" s="8">
        <v>58</v>
      </c>
      <c r="B68" s="55" t="s">
        <v>295</v>
      </c>
      <c r="C68" s="54">
        <v>634</v>
      </c>
      <c r="D68" s="9">
        <v>1</v>
      </c>
      <c r="E68" s="9">
        <v>0</v>
      </c>
      <c r="F68" s="9">
        <v>1</v>
      </c>
      <c r="G68" s="9">
        <v>1</v>
      </c>
      <c r="H68" s="9">
        <v>1</v>
      </c>
      <c r="I68" s="9">
        <v>0</v>
      </c>
      <c r="J68" s="9">
        <v>1</v>
      </c>
      <c r="K68" s="9">
        <v>0</v>
      </c>
      <c r="L68" s="9">
        <v>1</v>
      </c>
      <c r="M68" s="9">
        <v>1</v>
      </c>
      <c r="N68" s="10">
        <f t="shared" si="0"/>
        <v>14</v>
      </c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>
        <v>0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0</v>
      </c>
      <c r="AC68" s="9">
        <v>1</v>
      </c>
      <c r="AD68" s="9">
        <v>1</v>
      </c>
      <c r="AE68" s="9">
        <v>1</v>
      </c>
      <c r="AF68" s="9">
        <v>1</v>
      </c>
      <c r="AG68" s="9">
        <v>1</v>
      </c>
      <c r="AH68" s="9">
        <v>0</v>
      </c>
      <c r="AI68" s="10">
        <f t="shared" si="1"/>
        <v>34</v>
      </c>
      <c r="AJ68" s="9">
        <v>1</v>
      </c>
      <c r="AK68" s="10">
        <f t="shared" si="2"/>
        <v>8</v>
      </c>
      <c r="AL68" s="9">
        <v>0</v>
      </c>
      <c r="AM68" s="10">
        <f t="shared" si="3"/>
        <v>0</v>
      </c>
      <c r="AN68" s="9">
        <v>1</v>
      </c>
      <c r="AO68" s="10">
        <f t="shared" si="4"/>
        <v>8</v>
      </c>
      <c r="AP68" s="9">
        <v>0</v>
      </c>
      <c r="AQ68" s="10">
        <f t="shared" si="5"/>
        <v>0</v>
      </c>
      <c r="AR68" s="9">
        <v>0</v>
      </c>
      <c r="AS68" s="10">
        <f t="shared" si="6"/>
        <v>0</v>
      </c>
      <c r="AT68" s="11">
        <f t="shared" si="7"/>
        <v>64</v>
      </c>
      <c r="AU68" s="54" t="s">
        <v>238</v>
      </c>
      <c r="AV68" s="54" t="s">
        <v>238</v>
      </c>
    </row>
    <row r="69" spans="1:48" ht="15.75" customHeight="1" x14ac:dyDescent="0.25">
      <c r="A69" s="8">
        <v>59</v>
      </c>
      <c r="B69" s="55" t="s">
        <v>296</v>
      </c>
      <c r="C69" s="54">
        <v>777</v>
      </c>
      <c r="D69" s="9">
        <v>1</v>
      </c>
      <c r="E69" s="9">
        <v>1</v>
      </c>
      <c r="F69" s="9">
        <v>1</v>
      </c>
      <c r="G69" s="9">
        <v>1</v>
      </c>
      <c r="H69" s="9">
        <v>0</v>
      </c>
      <c r="I69" s="9">
        <v>1</v>
      </c>
      <c r="J69" s="9">
        <v>0</v>
      </c>
      <c r="K69" s="9">
        <v>1</v>
      </c>
      <c r="L69" s="9">
        <v>1</v>
      </c>
      <c r="M69" s="9">
        <v>1</v>
      </c>
      <c r="N69" s="10">
        <f t="shared" si="0"/>
        <v>16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0</v>
      </c>
      <c r="U69" s="9">
        <v>0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0</v>
      </c>
      <c r="AC69" s="9">
        <v>1</v>
      </c>
      <c r="AD69" s="9">
        <v>1</v>
      </c>
      <c r="AE69" s="9">
        <v>1</v>
      </c>
      <c r="AF69" s="9">
        <v>1</v>
      </c>
      <c r="AG69" s="9">
        <v>1</v>
      </c>
      <c r="AH69" s="9">
        <v>0</v>
      </c>
      <c r="AI69" s="10">
        <f t="shared" si="1"/>
        <v>32</v>
      </c>
      <c r="AJ69" s="9">
        <v>1</v>
      </c>
      <c r="AK69" s="10">
        <f t="shared" si="2"/>
        <v>8</v>
      </c>
      <c r="AL69" s="9">
        <v>0</v>
      </c>
      <c r="AM69" s="10">
        <f t="shared" si="3"/>
        <v>0</v>
      </c>
      <c r="AN69" s="9">
        <v>0</v>
      </c>
      <c r="AO69" s="10">
        <f t="shared" si="4"/>
        <v>0</v>
      </c>
      <c r="AP69" s="9">
        <v>0</v>
      </c>
      <c r="AQ69" s="10">
        <f t="shared" si="5"/>
        <v>0</v>
      </c>
      <c r="AR69" s="9">
        <v>0</v>
      </c>
      <c r="AS69" s="10">
        <f t="shared" si="6"/>
        <v>0</v>
      </c>
      <c r="AT69" s="11">
        <f t="shared" si="7"/>
        <v>56</v>
      </c>
      <c r="AU69" s="54" t="s">
        <v>238</v>
      </c>
      <c r="AV69" s="54" t="s">
        <v>238</v>
      </c>
    </row>
    <row r="70" spans="1:48" ht="15.75" customHeight="1" x14ac:dyDescent="0.25">
      <c r="A70" s="8">
        <v>60</v>
      </c>
      <c r="B70" s="55" t="s">
        <v>297</v>
      </c>
      <c r="C70" s="54">
        <v>617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0</v>
      </c>
      <c r="J70" s="9">
        <v>1</v>
      </c>
      <c r="K70" s="9">
        <v>1</v>
      </c>
      <c r="L70" s="9">
        <v>1</v>
      </c>
      <c r="M70" s="9">
        <v>1</v>
      </c>
      <c r="N70" s="10">
        <f t="shared" si="0"/>
        <v>18</v>
      </c>
      <c r="O70" s="9">
        <v>1</v>
      </c>
      <c r="P70" s="9">
        <v>0</v>
      </c>
      <c r="Q70" s="9">
        <v>1</v>
      </c>
      <c r="R70" s="9">
        <v>1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1</v>
      </c>
      <c r="AB70" s="9">
        <v>1</v>
      </c>
      <c r="AC70" s="9">
        <v>0</v>
      </c>
      <c r="AD70" s="9">
        <v>1</v>
      </c>
      <c r="AE70" s="9">
        <v>1</v>
      </c>
      <c r="AF70" s="9">
        <v>0</v>
      </c>
      <c r="AG70" s="9">
        <v>0</v>
      </c>
      <c r="AH70" s="9">
        <v>0</v>
      </c>
      <c r="AI70" s="10">
        <f t="shared" si="1"/>
        <v>18</v>
      </c>
      <c r="AJ70" s="9">
        <v>0</v>
      </c>
      <c r="AK70" s="10">
        <f t="shared" si="2"/>
        <v>0</v>
      </c>
      <c r="AL70" s="9">
        <v>1</v>
      </c>
      <c r="AM70" s="10">
        <f t="shared" si="3"/>
        <v>8</v>
      </c>
      <c r="AN70" s="9">
        <v>0</v>
      </c>
      <c r="AO70" s="10">
        <f t="shared" si="4"/>
        <v>0</v>
      </c>
      <c r="AP70" s="9">
        <v>0</v>
      </c>
      <c r="AQ70" s="10">
        <f t="shared" si="5"/>
        <v>0</v>
      </c>
      <c r="AR70" s="9">
        <v>0</v>
      </c>
      <c r="AS70" s="10">
        <f t="shared" si="6"/>
        <v>0</v>
      </c>
      <c r="AT70" s="11">
        <f t="shared" si="7"/>
        <v>44</v>
      </c>
      <c r="AU70" s="54" t="s">
        <v>238</v>
      </c>
      <c r="AV70" s="54" t="s">
        <v>238</v>
      </c>
    </row>
    <row r="71" spans="1:48" ht="15.75" customHeight="1" x14ac:dyDescent="0.25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.75" customHeight="1" x14ac:dyDescent="0.25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.75" customHeight="1" x14ac:dyDescent="0.25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.75" customHeight="1" x14ac:dyDescent="0.25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.75" customHeight="1" x14ac:dyDescent="0.2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.75" customHeight="1" x14ac:dyDescent="0.25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.75" customHeight="1" x14ac:dyDescent="0.2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.75" customHeight="1" x14ac:dyDescent="0.25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.75" customHeight="1" x14ac:dyDescent="0.25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5.75" customHeight="1" x14ac:dyDescent="0.25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.75" customHeight="1" x14ac:dyDescent="0.25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.75" customHeight="1" x14ac:dyDescent="0.25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.75" customHeight="1" x14ac:dyDescent="0.25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.75" customHeight="1" x14ac:dyDescent="0.25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5.75" customHeight="1" x14ac:dyDescent="0.2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5.75" customHeight="1" x14ac:dyDescent="0.25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5.75" customHeight="1" x14ac:dyDescent="0.25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5.75" customHeight="1" x14ac:dyDescent="0.2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5.75" customHeight="1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5.75" customHeight="1" x14ac:dyDescent="0.2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5.75" customHeight="1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5.75" customHeight="1" x14ac:dyDescent="0.2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5.75" customHeight="1" x14ac:dyDescent="0.2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5.75" customHeight="1" x14ac:dyDescent="0.2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5.75" customHeight="1" x14ac:dyDescent="0.2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5.75" customHeight="1" x14ac:dyDescent="0.2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5.75" customHeight="1" x14ac:dyDescent="0.2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5.75" customHeight="1" x14ac:dyDescent="0.2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5.75" customHeight="1" x14ac:dyDescent="0.2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5.75" customHeight="1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5.75" customHeight="1" x14ac:dyDescent="0.2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5.75" customHeight="1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5.75" customHeight="1" x14ac:dyDescent="0.2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5.75" customHeight="1" x14ac:dyDescent="0.2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5.75" customHeight="1" x14ac:dyDescent="0.2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5.75" customHeight="1" x14ac:dyDescent="0.2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5.75" customHeight="1" x14ac:dyDescent="0.2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5.75" customHeight="1" x14ac:dyDescent="0.2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5.75" customHeight="1" x14ac:dyDescent="0.2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5.75" customHeight="1" x14ac:dyDescent="0.2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5.75" customHeight="1" x14ac:dyDescent="0.2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5.75" customHeight="1" x14ac:dyDescent="0.2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5.75" customHeight="1" x14ac:dyDescent="0.2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5.75" customHeight="1" x14ac:dyDescent="0.2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5.75" customHeight="1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5.75" customHeight="1" x14ac:dyDescent="0.2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5.75" customHeight="1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5.75" customHeight="1" x14ac:dyDescent="0.2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5.75" customHeight="1" x14ac:dyDescent="0.2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5.75" customHeight="1" x14ac:dyDescent="0.2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5.75" customHeight="1" x14ac:dyDescent="0.2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5.75" customHeight="1" x14ac:dyDescent="0.2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5.75" customHeight="1" x14ac:dyDescent="0.2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5.75" customHeight="1" x14ac:dyDescent="0.25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5.75" customHeight="1" x14ac:dyDescent="0.25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5.75" customHeight="1" x14ac:dyDescent="0.25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5.75" customHeight="1" x14ac:dyDescent="0.25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5.75" customHeight="1" x14ac:dyDescent="0.25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</sheetData>
  <sheetProtection algorithmName="SHA-512" hashValue="TgaSgp+hPE8KyTAinT4GHeEsZorPzWt4ZsfHSMeyWV3zpWcax+V7mJC9LvG0hnfiOG9tMLbRt9MO1DtvOhguHw==" saltValue="auIhNP+WEGBAOhJf9IHy3g==" spinCount="100000" sheet="1" objects="1" scenarios="1" selectLockedCells="1" selectUnlockedCells="1"/>
  <autoFilter ref="A10:AV10"/>
  <mergeCells count="10">
    <mergeCell ref="U5:AC5"/>
    <mergeCell ref="AD5:AF5"/>
    <mergeCell ref="U6:AC6"/>
    <mergeCell ref="AD6:AF6"/>
    <mergeCell ref="U2:AC2"/>
    <mergeCell ref="AD2:AF2"/>
    <mergeCell ref="U3:AC3"/>
    <mergeCell ref="AD3:AF3"/>
    <mergeCell ref="U4:AC4"/>
    <mergeCell ref="AD4:AF4"/>
  </mergeCells>
  <conditionalFormatting sqref="D11:M70 O11:AH70 AJ11:AJ70 AL11:AL70 AN11:AN70 AP11:AP70 AR11:AR70">
    <cfRule type="containsBlanks" dxfId="7" priority="1">
      <formula>LEN(TRIM(D11))=0</formula>
    </cfRule>
  </conditionalFormatting>
  <conditionalFormatting sqref="D11:M70 O11:AH70 AJ11:AJ70 AL11:AL70 AN11:AN70 AP11:AP70 AR11:AR70">
    <cfRule type="cellIs" dxfId="6" priority="2" operator="notBetween">
      <formula>0</formula>
      <formula>1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workbookViewId="0">
      <selection activeCell="O4" sqref="O4"/>
    </sheetView>
  </sheetViews>
  <sheetFormatPr defaultColWidth="14.42578125" defaultRowHeight="15" customHeight="1" x14ac:dyDescent="0.25"/>
  <cols>
    <col min="1" max="1" width="7" style="3" customWidth="1"/>
    <col min="2" max="2" width="19.5703125" style="53" customWidth="1"/>
    <col min="3" max="3" width="13.85546875" style="53" customWidth="1"/>
    <col min="4" max="18" width="4.5703125" style="3" bestFit="1" customWidth="1"/>
    <col min="19" max="19" width="9.28515625" style="3" bestFit="1" customWidth="1"/>
    <col min="20" max="20" width="7.5703125" style="3" customWidth="1"/>
    <col min="21" max="21" width="9.7109375" style="3" customWidth="1"/>
    <col min="22" max="22" width="7.5703125" style="3" bestFit="1" customWidth="1"/>
    <col min="23" max="23" width="10.85546875" style="3" customWidth="1"/>
    <col min="24" max="24" width="7.5703125" style="3" bestFit="1" customWidth="1"/>
    <col min="25" max="25" width="9.7109375" style="3" customWidth="1"/>
    <col min="26" max="26" width="7.5703125" style="3" bestFit="1" customWidth="1"/>
    <col min="27" max="27" width="9.7109375" style="3" customWidth="1"/>
    <col min="28" max="28" width="7.5703125" style="3" bestFit="1" customWidth="1"/>
    <col min="29" max="29" width="9.7109375" style="3" customWidth="1"/>
    <col min="30" max="30" width="10.42578125" style="3" customWidth="1"/>
    <col min="31" max="31" width="10.7109375" style="3" customWidth="1"/>
    <col min="32" max="32" width="12.140625" style="3" customWidth="1"/>
    <col min="33" max="16384" width="14.42578125" style="3"/>
  </cols>
  <sheetData>
    <row r="1" spans="1:32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25">
      <c r="A2" s="28"/>
      <c r="B2" s="29"/>
      <c r="C2" s="29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  <c r="T2" s="31"/>
      <c r="U2" s="5"/>
      <c r="V2" s="5"/>
      <c r="W2" s="32"/>
      <c r="X2" s="32"/>
      <c r="Y2" s="59" t="s">
        <v>0</v>
      </c>
      <c r="Z2" s="60"/>
      <c r="AA2" s="60"/>
      <c r="AB2" s="60"/>
      <c r="AC2" s="61"/>
      <c r="AD2" s="70"/>
      <c r="AE2" s="60"/>
      <c r="AF2" s="61"/>
    </row>
    <row r="3" spans="1:32" ht="15.75" x14ac:dyDescent="0.25">
      <c r="A3" s="28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  <c r="T3" s="31"/>
      <c r="U3" s="33"/>
      <c r="V3" s="33"/>
      <c r="W3" s="32"/>
      <c r="X3" s="32"/>
      <c r="Y3" s="71" t="s">
        <v>1</v>
      </c>
      <c r="Z3" s="60"/>
      <c r="AA3" s="60"/>
      <c r="AB3" s="60"/>
      <c r="AC3" s="61"/>
      <c r="AD3" s="62" t="s">
        <v>2</v>
      </c>
      <c r="AE3" s="60"/>
      <c r="AF3" s="61"/>
    </row>
    <row r="4" spans="1:32" ht="31.5" customHeight="1" x14ac:dyDescent="0.25">
      <c r="A4" s="28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1"/>
      <c r="U4" s="5"/>
      <c r="V4" s="5"/>
      <c r="W4" s="5"/>
      <c r="X4" s="5"/>
      <c r="Y4" s="72" t="s">
        <v>3</v>
      </c>
      <c r="Z4" s="60"/>
      <c r="AA4" s="60"/>
      <c r="AB4" s="60"/>
      <c r="AC4" s="61"/>
      <c r="AD4" s="63">
        <v>45605</v>
      </c>
      <c r="AE4" s="60"/>
      <c r="AF4" s="61"/>
    </row>
    <row r="5" spans="1:32" ht="15.75" x14ac:dyDescent="0.25">
      <c r="A5" s="28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31"/>
      <c r="U5" s="5"/>
      <c r="V5" s="5"/>
      <c r="W5" s="32"/>
      <c r="X5" s="32"/>
      <c r="Y5" s="59" t="s">
        <v>4</v>
      </c>
      <c r="Z5" s="60"/>
      <c r="AA5" s="60"/>
      <c r="AB5" s="60"/>
      <c r="AC5" s="61"/>
      <c r="AD5" s="62">
        <v>8</v>
      </c>
      <c r="AE5" s="60"/>
      <c r="AF5" s="61"/>
    </row>
    <row r="6" spans="1:32" ht="15.75" x14ac:dyDescent="0.25">
      <c r="A6" s="28"/>
      <c r="I6" s="30"/>
      <c r="J6" s="30"/>
      <c r="K6" s="30"/>
      <c r="L6" s="30"/>
      <c r="M6" s="30"/>
      <c r="N6" s="30"/>
      <c r="O6" s="30"/>
      <c r="P6" s="30"/>
      <c r="Q6" s="30"/>
      <c r="R6" s="30"/>
      <c r="S6" s="31"/>
      <c r="T6" s="31"/>
      <c r="U6" s="34"/>
      <c r="V6" s="34"/>
      <c r="W6" s="32"/>
      <c r="X6" s="32"/>
      <c r="Y6" s="69" t="s">
        <v>6</v>
      </c>
      <c r="Z6" s="60"/>
      <c r="AA6" s="60"/>
      <c r="AB6" s="60"/>
      <c r="AC6" s="61"/>
      <c r="AD6" s="70">
        <v>40</v>
      </c>
      <c r="AE6" s="60"/>
      <c r="AF6" s="61"/>
    </row>
    <row r="7" spans="1:32" ht="15.75" x14ac:dyDescent="0.25">
      <c r="A7" s="28"/>
      <c r="B7" s="28"/>
      <c r="C7" s="28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2"/>
      <c r="T7" s="22"/>
      <c r="U7" s="35"/>
      <c r="V7" s="35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1:32" ht="15.75" x14ac:dyDescent="0.25">
      <c r="A8" s="28"/>
      <c r="B8" s="28"/>
      <c r="C8" s="28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  <c r="T8" s="31"/>
      <c r="U8" s="35"/>
      <c r="V8" s="35"/>
      <c r="W8" s="22" t="s">
        <v>7</v>
      </c>
      <c r="X8" s="22"/>
      <c r="Y8" s="31"/>
      <c r="Z8" s="31"/>
      <c r="AA8" s="31"/>
      <c r="AB8" s="31"/>
      <c r="AC8" s="31"/>
      <c r="AD8" s="31"/>
      <c r="AE8" s="31"/>
      <c r="AF8" s="31"/>
    </row>
    <row r="9" spans="1:32" ht="15.75" x14ac:dyDescent="0.25">
      <c r="A9" s="28"/>
      <c r="B9" s="28"/>
      <c r="C9" s="2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22"/>
      <c r="T9" s="22"/>
      <c r="U9" s="35"/>
      <c r="V9" s="35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 ht="54" customHeight="1" x14ac:dyDescent="0.25">
      <c r="A10" s="25" t="s">
        <v>8</v>
      </c>
      <c r="B10" s="26" t="s">
        <v>231</v>
      </c>
      <c r="C10" s="26" t="s">
        <v>236</v>
      </c>
      <c r="D10" s="27" t="s">
        <v>40</v>
      </c>
      <c r="E10" s="27" t="s">
        <v>41</v>
      </c>
      <c r="F10" s="27" t="s">
        <v>42</v>
      </c>
      <c r="G10" s="27" t="s">
        <v>43</v>
      </c>
      <c r="H10" s="27" t="s">
        <v>44</v>
      </c>
      <c r="I10" s="27" t="s">
        <v>45</v>
      </c>
      <c r="J10" s="27" t="s">
        <v>46</v>
      </c>
      <c r="K10" s="27" t="s">
        <v>47</v>
      </c>
      <c r="L10" s="27" t="s">
        <v>48</v>
      </c>
      <c r="M10" s="27" t="s">
        <v>49</v>
      </c>
      <c r="N10" s="27" t="s">
        <v>78</v>
      </c>
      <c r="O10" s="27" t="s">
        <v>79</v>
      </c>
      <c r="P10" s="27" t="s">
        <v>80</v>
      </c>
      <c r="Q10" s="27" t="s">
        <v>81</v>
      </c>
      <c r="R10" s="27" t="s">
        <v>82</v>
      </c>
      <c r="S10" s="23" t="s">
        <v>83</v>
      </c>
      <c r="T10" s="27" t="s">
        <v>72</v>
      </c>
      <c r="U10" s="23" t="s">
        <v>84</v>
      </c>
      <c r="V10" s="27" t="s">
        <v>29</v>
      </c>
      <c r="W10" s="23" t="s">
        <v>85</v>
      </c>
      <c r="X10" s="27" t="s">
        <v>31</v>
      </c>
      <c r="Y10" s="23" t="s">
        <v>86</v>
      </c>
      <c r="Z10" s="27" t="s">
        <v>33</v>
      </c>
      <c r="AA10" s="23" t="s">
        <v>87</v>
      </c>
      <c r="AB10" s="27" t="s">
        <v>35</v>
      </c>
      <c r="AC10" s="23" t="s">
        <v>88</v>
      </c>
      <c r="AD10" s="36" t="s">
        <v>37</v>
      </c>
      <c r="AE10" s="25" t="s">
        <v>38</v>
      </c>
      <c r="AF10" s="25" t="s">
        <v>39</v>
      </c>
    </row>
    <row r="11" spans="1:32" x14ac:dyDescent="0.25">
      <c r="A11" s="8">
        <v>1</v>
      </c>
      <c r="B11" s="55" t="s">
        <v>298</v>
      </c>
      <c r="C11" s="54">
        <v>777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0</v>
      </c>
      <c r="J11" s="9">
        <v>1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1</v>
      </c>
      <c r="R11" s="9">
        <v>0</v>
      </c>
      <c r="S11" s="10">
        <f t="shared" ref="S11:S50" si="0">3*SUM($D11:$R11)</f>
        <v>27</v>
      </c>
      <c r="T11" s="9">
        <v>1</v>
      </c>
      <c r="U11" s="10">
        <f t="shared" ref="U11:U50" si="1">11*$T11</f>
        <v>11</v>
      </c>
      <c r="V11" s="9">
        <v>0</v>
      </c>
      <c r="W11" s="10">
        <f t="shared" ref="W11:W50" si="2">11*$V11</f>
        <v>0</v>
      </c>
      <c r="X11" s="9">
        <v>0</v>
      </c>
      <c r="Y11" s="10">
        <f t="shared" ref="Y11:Y50" si="3">11*$X11</f>
        <v>0</v>
      </c>
      <c r="Z11" s="9">
        <v>0</v>
      </c>
      <c r="AA11" s="10">
        <f t="shared" ref="AA11:AA50" si="4">11*$Z11</f>
        <v>0</v>
      </c>
      <c r="AB11" s="9">
        <v>0</v>
      </c>
      <c r="AC11" s="10">
        <f t="shared" ref="AC11:AC50" si="5">11*$AB11</f>
        <v>0</v>
      </c>
      <c r="AD11" s="37">
        <f t="shared" ref="AD11:AD50" si="6">$S11+$U11+$W11+$Y11+$AA11+$AC11</f>
        <v>38</v>
      </c>
      <c r="AE11" s="54" t="s">
        <v>299</v>
      </c>
      <c r="AF11" s="54" t="s">
        <v>299</v>
      </c>
    </row>
    <row r="12" spans="1:32" x14ac:dyDescent="0.25">
      <c r="A12" s="8">
        <v>2</v>
      </c>
      <c r="B12" s="55" t="s">
        <v>300</v>
      </c>
      <c r="C12" s="55">
        <v>617</v>
      </c>
      <c r="D12" s="9">
        <v>1</v>
      </c>
      <c r="E12" s="9">
        <v>1</v>
      </c>
      <c r="F12" s="9">
        <v>0</v>
      </c>
      <c r="G12" s="9">
        <v>1</v>
      </c>
      <c r="H12" s="9">
        <v>0</v>
      </c>
      <c r="I12" s="9">
        <v>0</v>
      </c>
      <c r="J12" s="9">
        <v>0</v>
      </c>
      <c r="K12" s="9">
        <v>1</v>
      </c>
      <c r="L12" s="9">
        <v>1</v>
      </c>
      <c r="M12" s="9">
        <v>0</v>
      </c>
      <c r="N12" s="9">
        <v>0</v>
      </c>
      <c r="O12" s="9">
        <v>1</v>
      </c>
      <c r="P12" s="9">
        <v>0</v>
      </c>
      <c r="Q12" s="9">
        <v>0</v>
      </c>
      <c r="R12" s="9">
        <v>1</v>
      </c>
      <c r="S12" s="10">
        <f t="shared" si="0"/>
        <v>21</v>
      </c>
      <c r="T12" s="9">
        <v>0</v>
      </c>
      <c r="U12" s="10">
        <f t="shared" si="1"/>
        <v>0</v>
      </c>
      <c r="V12" s="9">
        <v>0</v>
      </c>
      <c r="W12" s="10">
        <f t="shared" si="2"/>
        <v>0</v>
      </c>
      <c r="X12" s="9">
        <v>0</v>
      </c>
      <c r="Y12" s="10">
        <f t="shared" si="3"/>
        <v>0</v>
      </c>
      <c r="Z12" s="9">
        <v>0</v>
      </c>
      <c r="AA12" s="10">
        <f t="shared" si="4"/>
        <v>0</v>
      </c>
      <c r="AB12" s="9">
        <v>0</v>
      </c>
      <c r="AC12" s="10">
        <f t="shared" si="5"/>
        <v>0</v>
      </c>
      <c r="AD12" s="37">
        <f t="shared" si="6"/>
        <v>21</v>
      </c>
      <c r="AE12" s="55" t="s">
        <v>299</v>
      </c>
      <c r="AF12" s="55" t="s">
        <v>299</v>
      </c>
    </row>
    <row r="13" spans="1:32" x14ac:dyDescent="0.25">
      <c r="A13" s="8">
        <v>3</v>
      </c>
      <c r="B13" s="55" t="s">
        <v>301</v>
      </c>
      <c r="C13" s="54">
        <v>777</v>
      </c>
      <c r="D13" s="9">
        <v>1</v>
      </c>
      <c r="E13" s="9">
        <v>1</v>
      </c>
      <c r="F13" s="9">
        <v>0</v>
      </c>
      <c r="G13" s="9">
        <v>0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1</v>
      </c>
      <c r="Q13" s="9">
        <v>1</v>
      </c>
      <c r="R13" s="9">
        <v>1</v>
      </c>
      <c r="S13" s="10">
        <f t="shared" si="0"/>
        <v>21</v>
      </c>
      <c r="T13" s="9">
        <v>0</v>
      </c>
      <c r="U13" s="10">
        <f t="shared" si="1"/>
        <v>0</v>
      </c>
      <c r="V13" s="9">
        <v>0</v>
      </c>
      <c r="W13" s="10">
        <f t="shared" si="2"/>
        <v>0</v>
      </c>
      <c r="X13" s="9">
        <v>0</v>
      </c>
      <c r="Y13" s="10">
        <f t="shared" si="3"/>
        <v>0</v>
      </c>
      <c r="Z13" s="9">
        <v>0</v>
      </c>
      <c r="AA13" s="10">
        <f t="shared" si="4"/>
        <v>0</v>
      </c>
      <c r="AB13" s="9">
        <v>0</v>
      </c>
      <c r="AC13" s="10">
        <f t="shared" si="5"/>
        <v>0</v>
      </c>
      <c r="AD13" s="11">
        <f t="shared" si="6"/>
        <v>21</v>
      </c>
      <c r="AE13" s="54" t="s">
        <v>299</v>
      </c>
      <c r="AF13" s="54" t="s">
        <v>299</v>
      </c>
    </row>
    <row r="14" spans="1:32" x14ac:dyDescent="0.25">
      <c r="A14" s="8">
        <v>4</v>
      </c>
      <c r="B14" s="55" t="s">
        <v>302</v>
      </c>
      <c r="C14" s="54">
        <v>777</v>
      </c>
      <c r="D14" s="9">
        <v>1</v>
      </c>
      <c r="E14" s="9">
        <v>1</v>
      </c>
      <c r="F14" s="9">
        <v>1</v>
      </c>
      <c r="G14" s="9">
        <v>0</v>
      </c>
      <c r="H14" s="9">
        <v>0</v>
      </c>
      <c r="I14" s="9">
        <v>0</v>
      </c>
      <c r="J14" s="9">
        <v>1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1</v>
      </c>
      <c r="Q14" s="9">
        <v>1</v>
      </c>
      <c r="R14" s="9">
        <v>1</v>
      </c>
      <c r="S14" s="10">
        <f t="shared" si="0"/>
        <v>24</v>
      </c>
      <c r="T14" s="9">
        <v>0</v>
      </c>
      <c r="U14" s="10">
        <f t="shared" si="1"/>
        <v>0</v>
      </c>
      <c r="V14" s="9">
        <v>0</v>
      </c>
      <c r="W14" s="10">
        <f t="shared" si="2"/>
        <v>0</v>
      </c>
      <c r="X14" s="9">
        <v>0</v>
      </c>
      <c r="Y14" s="10">
        <f t="shared" si="3"/>
        <v>0</v>
      </c>
      <c r="Z14" s="9">
        <v>0</v>
      </c>
      <c r="AA14" s="10">
        <f t="shared" si="4"/>
        <v>0</v>
      </c>
      <c r="AB14" s="9">
        <v>1</v>
      </c>
      <c r="AC14" s="10">
        <f t="shared" si="5"/>
        <v>11</v>
      </c>
      <c r="AD14" s="11">
        <f t="shared" si="6"/>
        <v>35</v>
      </c>
      <c r="AE14" s="54" t="s">
        <v>299</v>
      </c>
      <c r="AF14" s="54" t="s">
        <v>299</v>
      </c>
    </row>
    <row r="15" spans="1:32" x14ac:dyDescent="0.25">
      <c r="A15" s="8">
        <v>5</v>
      </c>
      <c r="B15" s="55" t="s">
        <v>303</v>
      </c>
      <c r="C15" s="54">
        <v>598</v>
      </c>
      <c r="D15" s="9">
        <v>1</v>
      </c>
      <c r="E15" s="9">
        <v>1</v>
      </c>
      <c r="F15" s="9">
        <v>1</v>
      </c>
      <c r="G15" s="9">
        <v>0</v>
      </c>
      <c r="H15" s="9">
        <v>0</v>
      </c>
      <c r="I15" s="9">
        <v>1</v>
      </c>
      <c r="J15" s="9">
        <v>0</v>
      </c>
      <c r="K15" s="9">
        <v>1</v>
      </c>
      <c r="L15" s="9">
        <v>1</v>
      </c>
      <c r="M15" s="9">
        <v>0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10">
        <f t="shared" si="0"/>
        <v>33</v>
      </c>
      <c r="T15" s="9">
        <v>1</v>
      </c>
      <c r="U15" s="10">
        <f t="shared" si="1"/>
        <v>11</v>
      </c>
      <c r="V15" s="9">
        <v>0</v>
      </c>
      <c r="W15" s="10">
        <f t="shared" si="2"/>
        <v>0</v>
      </c>
      <c r="X15" s="9">
        <v>0</v>
      </c>
      <c r="Y15" s="10">
        <f t="shared" si="3"/>
        <v>0</v>
      </c>
      <c r="Z15" s="9">
        <v>0</v>
      </c>
      <c r="AA15" s="10">
        <f t="shared" si="4"/>
        <v>0</v>
      </c>
      <c r="AB15" s="9">
        <v>1</v>
      </c>
      <c r="AC15" s="10">
        <f t="shared" si="5"/>
        <v>11</v>
      </c>
      <c r="AD15" s="11">
        <f t="shared" si="6"/>
        <v>55</v>
      </c>
      <c r="AE15" s="54" t="s">
        <v>299</v>
      </c>
      <c r="AF15" s="54" t="s">
        <v>299</v>
      </c>
    </row>
    <row r="16" spans="1:32" x14ac:dyDescent="0.25">
      <c r="A16" s="8">
        <v>6</v>
      </c>
      <c r="B16" s="55" t="s">
        <v>304</v>
      </c>
      <c r="C16" s="54">
        <v>777</v>
      </c>
      <c r="D16" s="9">
        <v>1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0</v>
      </c>
      <c r="K16" s="9">
        <v>1</v>
      </c>
      <c r="L16" s="9">
        <v>1</v>
      </c>
      <c r="M16" s="9">
        <v>0</v>
      </c>
      <c r="N16" s="9">
        <v>0</v>
      </c>
      <c r="O16" s="9">
        <v>0</v>
      </c>
      <c r="P16" s="9">
        <v>1</v>
      </c>
      <c r="Q16" s="9">
        <v>1</v>
      </c>
      <c r="R16" s="9">
        <v>1</v>
      </c>
      <c r="S16" s="10">
        <f t="shared" si="0"/>
        <v>27</v>
      </c>
      <c r="T16" s="9">
        <v>1</v>
      </c>
      <c r="U16" s="10">
        <f t="shared" si="1"/>
        <v>11</v>
      </c>
      <c r="V16" s="9">
        <v>0</v>
      </c>
      <c r="W16" s="10">
        <f t="shared" si="2"/>
        <v>0</v>
      </c>
      <c r="X16" s="9">
        <v>1</v>
      </c>
      <c r="Y16" s="10">
        <f t="shared" si="3"/>
        <v>11</v>
      </c>
      <c r="Z16" s="9">
        <v>0</v>
      </c>
      <c r="AA16" s="10">
        <f t="shared" si="4"/>
        <v>0</v>
      </c>
      <c r="AB16" s="9">
        <v>1</v>
      </c>
      <c r="AC16" s="10">
        <f t="shared" si="5"/>
        <v>11</v>
      </c>
      <c r="AD16" s="11">
        <f t="shared" si="6"/>
        <v>60</v>
      </c>
      <c r="AE16" s="54" t="s">
        <v>299</v>
      </c>
      <c r="AF16" s="54" t="s">
        <v>299</v>
      </c>
    </row>
    <row r="17" spans="1:32" x14ac:dyDescent="0.25">
      <c r="A17" s="8">
        <v>7</v>
      </c>
      <c r="B17" s="55" t="s">
        <v>305</v>
      </c>
      <c r="C17" s="54">
        <v>617</v>
      </c>
      <c r="D17" s="9">
        <v>1</v>
      </c>
      <c r="E17" s="9">
        <v>1</v>
      </c>
      <c r="F17" s="9">
        <v>0</v>
      </c>
      <c r="G17" s="9">
        <v>0</v>
      </c>
      <c r="H17" s="9">
        <v>1</v>
      </c>
      <c r="I17" s="9">
        <v>1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9">
        <v>1</v>
      </c>
      <c r="Q17" s="9">
        <v>1</v>
      </c>
      <c r="R17" s="9">
        <v>1</v>
      </c>
      <c r="S17" s="10">
        <f t="shared" si="0"/>
        <v>24</v>
      </c>
      <c r="T17" s="9">
        <v>0</v>
      </c>
      <c r="U17" s="10">
        <f t="shared" si="1"/>
        <v>0</v>
      </c>
      <c r="V17" s="9">
        <v>0</v>
      </c>
      <c r="W17" s="10">
        <f t="shared" si="2"/>
        <v>0</v>
      </c>
      <c r="X17" s="9">
        <v>0</v>
      </c>
      <c r="Y17" s="10">
        <f t="shared" si="3"/>
        <v>0</v>
      </c>
      <c r="Z17" s="9">
        <v>0</v>
      </c>
      <c r="AA17" s="10">
        <f t="shared" si="4"/>
        <v>0</v>
      </c>
      <c r="AB17" s="9">
        <v>1</v>
      </c>
      <c r="AC17" s="10">
        <f t="shared" si="5"/>
        <v>11</v>
      </c>
      <c r="AD17" s="11">
        <f t="shared" si="6"/>
        <v>35</v>
      </c>
      <c r="AE17" s="54" t="s">
        <v>299</v>
      </c>
      <c r="AF17" s="54" t="s">
        <v>299</v>
      </c>
    </row>
    <row r="18" spans="1:32" x14ac:dyDescent="0.25">
      <c r="A18" s="8">
        <v>8</v>
      </c>
      <c r="B18" s="55" t="s">
        <v>306</v>
      </c>
      <c r="C18" s="54">
        <v>644</v>
      </c>
      <c r="D18" s="9">
        <v>0</v>
      </c>
      <c r="E18" s="9">
        <v>0</v>
      </c>
      <c r="F18" s="9">
        <v>0</v>
      </c>
      <c r="G18" s="9">
        <v>0</v>
      </c>
      <c r="H18" s="9">
        <v>1</v>
      </c>
      <c r="I18" s="9">
        <v>1</v>
      </c>
      <c r="J18" s="9">
        <v>1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1</v>
      </c>
      <c r="Q18" s="9">
        <v>1</v>
      </c>
      <c r="R18" s="9">
        <v>1</v>
      </c>
      <c r="S18" s="10">
        <f t="shared" si="0"/>
        <v>21</v>
      </c>
      <c r="T18" s="9">
        <v>1</v>
      </c>
      <c r="U18" s="10">
        <f t="shared" si="1"/>
        <v>11</v>
      </c>
      <c r="V18" s="9">
        <v>0</v>
      </c>
      <c r="W18" s="10">
        <f t="shared" si="2"/>
        <v>0</v>
      </c>
      <c r="X18" s="9">
        <v>0</v>
      </c>
      <c r="Y18" s="10">
        <f t="shared" si="3"/>
        <v>0</v>
      </c>
      <c r="Z18" s="9">
        <v>1</v>
      </c>
      <c r="AA18" s="10">
        <f t="shared" si="4"/>
        <v>11</v>
      </c>
      <c r="AB18" s="9">
        <v>0</v>
      </c>
      <c r="AC18" s="10">
        <f t="shared" si="5"/>
        <v>0</v>
      </c>
      <c r="AD18" s="11">
        <f t="shared" si="6"/>
        <v>43</v>
      </c>
      <c r="AE18" s="54" t="s">
        <v>299</v>
      </c>
      <c r="AF18" s="54" t="s">
        <v>299</v>
      </c>
    </row>
    <row r="19" spans="1:32" x14ac:dyDescent="0.25">
      <c r="A19" s="8">
        <v>9</v>
      </c>
      <c r="B19" s="55" t="s">
        <v>307</v>
      </c>
      <c r="C19" s="55">
        <v>617</v>
      </c>
      <c r="D19" s="9">
        <v>1</v>
      </c>
      <c r="E19" s="9">
        <v>1</v>
      </c>
      <c r="F19" s="9">
        <v>1</v>
      </c>
      <c r="G19" s="9">
        <v>0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0</v>
      </c>
      <c r="P19" s="9">
        <v>1</v>
      </c>
      <c r="Q19" s="9">
        <v>1</v>
      </c>
      <c r="R19" s="9">
        <v>1</v>
      </c>
      <c r="S19" s="10">
        <f t="shared" si="0"/>
        <v>39</v>
      </c>
      <c r="T19" s="9">
        <v>1</v>
      </c>
      <c r="U19" s="10">
        <f t="shared" si="1"/>
        <v>11</v>
      </c>
      <c r="V19" s="9">
        <v>0</v>
      </c>
      <c r="W19" s="10">
        <f t="shared" si="2"/>
        <v>0</v>
      </c>
      <c r="X19" s="9">
        <v>0</v>
      </c>
      <c r="Y19" s="10">
        <f t="shared" si="3"/>
        <v>0</v>
      </c>
      <c r="Z19" s="9">
        <v>0</v>
      </c>
      <c r="AA19" s="10">
        <f t="shared" si="4"/>
        <v>0</v>
      </c>
      <c r="AB19" s="9">
        <v>0</v>
      </c>
      <c r="AC19" s="10">
        <f t="shared" si="5"/>
        <v>0</v>
      </c>
      <c r="AD19" s="11">
        <f t="shared" si="6"/>
        <v>50</v>
      </c>
      <c r="AE19" s="55" t="s">
        <v>299</v>
      </c>
      <c r="AF19" s="55" t="s">
        <v>299</v>
      </c>
    </row>
    <row r="20" spans="1:32" x14ac:dyDescent="0.25">
      <c r="A20" s="8">
        <v>10</v>
      </c>
      <c r="B20" s="55" t="s">
        <v>308</v>
      </c>
      <c r="C20" s="55">
        <v>617</v>
      </c>
      <c r="D20" s="9">
        <v>1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1</v>
      </c>
      <c r="R20" s="9">
        <v>0</v>
      </c>
      <c r="S20" s="10">
        <f t="shared" si="0"/>
        <v>12</v>
      </c>
      <c r="T20" s="9">
        <v>0</v>
      </c>
      <c r="U20" s="10">
        <f t="shared" si="1"/>
        <v>0</v>
      </c>
      <c r="V20" s="9">
        <v>0</v>
      </c>
      <c r="W20" s="10">
        <f t="shared" si="2"/>
        <v>0</v>
      </c>
      <c r="X20" s="9">
        <v>0</v>
      </c>
      <c r="Y20" s="10">
        <f t="shared" si="3"/>
        <v>0</v>
      </c>
      <c r="Z20" s="9">
        <v>0</v>
      </c>
      <c r="AA20" s="10">
        <f t="shared" si="4"/>
        <v>0</v>
      </c>
      <c r="AB20" s="9">
        <v>0</v>
      </c>
      <c r="AC20" s="10">
        <f t="shared" si="5"/>
        <v>0</v>
      </c>
      <c r="AD20" s="11">
        <f t="shared" si="6"/>
        <v>12</v>
      </c>
      <c r="AE20" s="55" t="s">
        <v>299</v>
      </c>
      <c r="AF20" s="55" t="s">
        <v>299</v>
      </c>
    </row>
    <row r="21" spans="1:32" ht="15.75" customHeight="1" x14ac:dyDescent="0.25">
      <c r="A21" s="8">
        <v>11</v>
      </c>
      <c r="B21" s="55" t="s">
        <v>309</v>
      </c>
      <c r="C21" s="54">
        <v>116</v>
      </c>
      <c r="D21" s="9">
        <v>0</v>
      </c>
      <c r="E21" s="9">
        <v>1</v>
      </c>
      <c r="F21" s="9">
        <v>1</v>
      </c>
      <c r="G21" s="9">
        <v>0</v>
      </c>
      <c r="H21" s="9">
        <v>1</v>
      </c>
      <c r="I21" s="9">
        <v>0</v>
      </c>
      <c r="J21" s="9">
        <v>0</v>
      </c>
      <c r="K21" s="9">
        <v>1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1</v>
      </c>
      <c r="S21" s="10">
        <f t="shared" si="0"/>
        <v>18</v>
      </c>
      <c r="T21" s="9">
        <v>1</v>
      </c>
      <c r="U21" s="10">
        <f t="shared" si="1"/>
        <v>11</v>
      </c>
      <c r="V21" s="9">
        <v>0</v>
      </c>
      <c r="W21" s="10">
        <f t="shared" si="2"/>
        <v>0</v>
      </c>
      <c r="X21" s="9">
        <v>0</v>
      </c>
      <c r="Y21" s="10">
        <f t="shared" si="3"/>
        <v>0</v>
      </c>
      <c r="Z21" s="9">
        <v>0</v>
      </c>
      <c r="AA21" s="10">
        <f t="shared" si="4"/>
        <v>0</v>
      </c>
      <c r="AB21" s="9">
        <v>0</v>
      </c>
      <c r="AC21" s="10">
        <f t="shared" si="5"/>
        <v>0</v>
      </c>
      <c r="AD21" s="11">
        <f t="shared" si="6"/>
        <v>29</v>
      </c>
      <c r="AE21" s="54" t="s">
        <v>299</v>
      </c>
      <c r="AF21" s="54" t="s">
        <v>299</v>
      </c>
    </row>
    <row r="22" spans="1:32" ht="15.75" customHeight="1" x14ac:dyDescent="0.25">
      <c r="A22" s="8">
        <v>12</v>
      </c>
      <c r="B22" s="55" t="s">
        <v>310</v>
      </c>
      <c r="C22" s="54">
        <v>777</v>
      </c>
      <c r="D22" s="9">
        <v>1</v>
      </c>
      <c r="E22" s="9">
        <v>1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1</v>
      </c>
      <c r="Q22" s="9">
        <v>1</v>
      </c>
      <c r="R22" s="9">
        <v>1</v>
      </c>
      <c r="S22" s="10">
        <f t="shared" si="0"/>
        <v>21</v>
      </c>
      <c r="T22" s="9">
        <v>0</v>
      </c>
      <c r="U22" s="10">
        <f t="shared" si="1"/>
        <v>0</v>
      </c>
      <c r="V22" s="9">
        <v>1</v>
      </c>
      <c r="W22" s="10">
        <f t="shared" si="2"/>
        <v>11</v>
      </c>
      <c r="X22" s="9">
        <v>0</v>
      </c>
      <c r="Y22" s="10">
        <f t="shared" si="3"/>
        <v>0</v>
      </c>
      <c r="Z22" s="9">
        <v>0</v>
      </c>
      <c r="AA22" s="10">
        <f t="shared" si="4"/>
        <v>0</v>
      </c>
      <c r="AB22" s="9">
        <v>1</v>
      </c>
      <c r="AC22" s="10">
        <f t="shared" si="5"/>
        <v>11</v>
      </c>
      <c r="AD22" s="11">
        <f t="shared" si="6"/>
        <v>43</v>
      </c>
      <c r="AE22" s="54" t="s">
        <v>299</v>
      </c>
      <c r="AF22" s="54" t="s">
        <v>299</v>
      </c>
    </row>
    <row r="23" spans="1:32" ht="15.75" customHeight="1" x14ac:dyDescent="0.25">
      <c r="A23" s="8">
        <v>13</v>
      </c>
      <c r="B23" s="55" t="s">
        <v>311</v>
      </c>
      <c r="C23" s="54">
        <v>777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0</v>
      </c>
      <c r="O23" s="9">
        <v>0</v>
      </c>
      <c r="P23" s="9">
        <v>1</v>
      </c>
      <c r="Q23" s="9">
        <v>1</v>
      </c>
      <c r="R23" s="9">
        <v>0</v>
      </c>
      <c r="S23" s="10">
        <f t="shared" si="0"/>
        <v>27</v>
      </c>
      <c r="T23" s="9">
        <v>0</v>
      </c>
      <c r="U23" s="10">
        <f t="shared" si="1"/>
        <v>0</v>
      </c>
      <c r="V23" s="9">
        <v>0</v>
      </c>
      <c r="W23" s="10">
        <f t="shared" si="2"/>
        <v>0</v>
      </c>
      <c r="X23" s="9">
        <v>0</v>
      </c>
      <c r="Y23" s="10">
        <f t="shared" si="3"/>
        <v>0</v>
      </c>
      <c r="Z23" s="9">
        <v>0</v>
      </c>
      <c r="AA23" s="10">
        <f t="shared" si="4"/>
        <v>0</v>
      </c>
      <c r="AB23" s="9">
        <v>0</v>
      </c>
      <c r="AC23" s="10">
        <f t="shared" si="5"/>
        <v>0</v>
      </c>
      <c r="AD23" s="11">
        <f t="shared" si="6"/>
        <v>27</v>
      </c>
      <c r="AE23" s="54" t="s">
        <v>299</v>
      </c>
      <c r="AF23" s="54" t="s">
        <v>299</v>
      </c>
    </row>
    <row r="24" spans="1:32" ht="15.75" customHeight="1" x14ac:dyDescent="0.25">
      <c r="A24" s="8">
        <v>14</v>
      </c>
      <c r="B24" s="55" t="s">
        <v>312</v>
      </c>
      <c r="C24" s="55">
        <v>644</v>
      </c>
      <c r="D24" s="9">
        <v>1</v>
      </c>
      <c r="E24" s="9">
        <v>1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>
        <v>0</v>
      </c>
      <c r="L24" s="9">
        <v>1</v>
      </c>
      <c r="M24" s="9">
        <v>0</v>
      </c>
      <c r="N24" s="9">
        <v>1</v>
      </c>
      <c r="O24" s="9">
        <v>1</v>
      </c>
      <c r="P24" s="9">
        <v>0</v>
      </c>
      <c r="Q24" s="9">
        <v>1</v>
      </c>
      <c r="R24" s="9">
        <v>1</v>
      </c>
      <c r="S24" s="10">
        <f t="shared" si="0"/>
        <v>24</v>
      </c>
      <c r="T24" s="9">
        <v>1</v>
      </c>
      <c r="U24" s="10">
        <f t="shared" si="1"/>
        <v>11</v>
      </c>
      <c r="V24" s="9">
        <v>0</v>
      </c>
      <c r="W24" s="10">
        <f t="shared" si="2"/>
        <v>0</v>
      </c>
      <c r="X24" s="9">
        <v>0</v>
      </c>
      <c r="Y24" s="10">
        <f t="shared" si="3"/>
        <v>0</v>
      </c>
      <c r="Z24" s="9">
        <v>0</v>
      </c>
      <c r="AA24" s="10">
        <f t="shared" si="4"/>
        <v>0</v>
      </c>
      <c r="AB24" s="9">
        <v>0</v>
      </c>
      <c r="AC24" s="10">
        <f t="shared" si="5"/>
        <v>0</v>
      </c>
      <c r="AD24" s="11">
        <f t="shared" si="6"/>
        <v>35</v>
      </c>
      <c r="AE24" s="55" t="s">
        <v>299</v>
      </c>
      <c r="AF24" s="55" t="s">
        <v>299</v>
      </c>
    </row>
    <row r="25" spans="1:32" ht="15.75" customHeight="1" x14ac:dyDescent="0.25">
      <c r="A25" s="8">
        <v>15</v>
      </c>
      <c r="B25" s="55" t="s">
        <v>313</v>
      </c>
      <c r="C25" s="55">
        <v>64</v>
      </c>
      <c r="D25" s="9">
        <v>1</v>
      </c>
      <c r="E25" s="9">
        <v>1</v>
      </c>
      <c r="F25" s="9">
        <v>0</v>
      </c>
      <c r="G25" s="9">
        <v>0</v>
      </c>
      <c r="H25" s="9">
        <v>0</v>
      </c>
      <c r="I25" s="9">
        <v>1</v>
      </c>
      <c r="J25" s="9">
        <v>0</v>
      </c>
      <c r="K25" s="9">
        <v>1</v>
      </c>
      <c r="L25" s="9">
        <v>0</v>
      </c>
      <c r="M25" s="9">
        <v>0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10">
        <f t="shared" si="0"/>
        <v>27</v>
      </c>
      <c r="T25" s="9">
        <v>0</v>
      </c>
      <c r="U25" s="10">
        <f t="shared" si="1"/>
        <v>0</v>
      </c>
      <c r="V25" s="9">
        <v>0</v>
      </c>
      <c r="W25" s="10">
        <f t="shared" si="2"/>
        <v>0</v>
      </c>
      <c r="X25" s="9">
        <v>0</v>
      </c>
      <c r="Y25" s="10">
        <f t="shared" si="3"/>
        <v>0</v>
      </c>
      <c r="Z25" s="9">
        <v>0</v>
      </c>
      <c r="AA25" s="10">
        <f t="shared" si="4"/>
        <v>0</v>
      </c>
      <c r="AB25" s="9">
        <v>0</v>
      </c>
      <c r="AC25" s="10">
        <f t="shared" si="5"/>
        <v>0</v>
      </c>
      <c r="AD25" s="11">
        <f t="shared" si="6"/>
        <v>27</v>
      </c>
      <c r="AE25" s="55" t="s">
        <v>299</v>
      </c>
      <c r="AF25" s="55" t="s">
        <v>299</v>
      </c>
    </row>
    <row r="26" spans="1:32" ht="15.75" customHeight="1" x14ac:dyDescent="0.25">
      <c r="A26" s="8">
        <v>16</v>
      </c>
      <c r="B26" s="55" t="s">
        <v>314</v>
      </c>
      <c r="C26" s="54">
        <v>777</v>
      </c>
      <c r="D26" s="9">
        <v>1</v>
      </c>
      <c r="E26" s="9">
        <v>1</v>
      </c>
      <c r="F26" s="9">
        <v>0</v>
      </c>
      <c r="G26" s="9">
        <v>1</v>
      </c>
      <c r="H26" s="9">
        <v>0</v>
      </c>
      <c r="I26" s="9">
        <v>1</v>
      </c>
      <c r="J26" s="9">
        <v>0</v>
      </c>
      <c r="K26" s="9">
        <v>1</v>
      </c>
      <c r="L26" s="9">
        <v>1</v>
      </c>
      <c r="M26" s="9">
        <v>1</v>
      </c>
      <c r="N26" s="9">
        <v>1</v>
      </c>
      <c r="O26" s="9">
        <v>0</v>
      </c>
      <c r="P26" s="9">
        <v>1</v>
      </c>
      <c r="Q26" s="9">
        <v>1</v>
      </c>
      <c r="R26" s="9">
        <v>1</v>
      </c>
      <c r="S26" s="10">
        <f t="shared" si="0"/>
        <v>33</v>
      </c>
      <c r="T26" s="9">
        <v>0</v>
      </c>
      <c r="U26" s="10">
        <f t="shared" si="1"/>
        <v>0</v>
      </c>
      <c r="V26" s="9">
        <v>0</v>
      </c>
      <c r="W26" s="10">
        <f t="shared" si="2"/>
        <v>0</v>
      </c>
      <c r="X26" s="9">
        <v>0</v>
      </c>
      <c r="Y26" s="10">
        <f t="shared" si="3"/>
        <v>0</v>
      </c>
      <c r="Z26" s="9">
        <v>0</v>
      </c>
      <c r="AA26" s="10">
        <f t="shared" si="4"/>
        <v>0</v>
      </c>
      <c r="AB26" s="9">
        <v>0</v>
      </c>
      <c r="AC26" s="10">
        <f t="shared" si="5"/>
        <v>0</v>
      </c>
      <c r="AD26" s="11">
        <f t="shared" si="6"/>
        <v>33</v>
      </c>
      <c r="AE26" s="54" t="s">
        <v>299</v>
      </c>
      <c r="AF26" s="54" t="s">
        <v>299</v>
      </c>
    </row>
    <row r="27" spans="1:32" ht="15.75" customHeight="1" x14ac:dyDescent="0.25">
      <c r="A27" s="8">
        <v>17</v>
      </c>
      <c r="B27" s="55" t="s">
        <v>315</v>
      </c>
      <c r="C27" s="55">
        <v>617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0</v>
      </c>
      <c r="K27" s="9">
        <v>1</v>
      </c>
      <c r="L27" s="9">
        <v>1</v>
      </c>
      <c r="M27" s="9">
        <v>0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10">
        <f t="shared" si="0"/>
        <v>39</v>
      </c>
      <c r="T27" s="9">
        <v>1</v>
      </c>
      <c r="U27" s="10">
        <f t="shared" si="1"/>
        <v>11</v>
      </c>
      <c r="V27" s="9">
        <v>0</v>
      </c>
      <c r="W27" s="10">
        <f t="shared" si="2"/>
        <v>0</v>
      </c>
      <c r="X27" s="9">
        <v>0</v>
      </c>
      <c r="Y27" s="10">
        <f t="shared" si="3"/>
        <v>0</v>
      </c>
      <c r="Z27" s="9">
        <v>0</v>
      </c>
      <c r="AA27" s="10">
        <f t="shared" si="4"/>
        <v>0</v>
      </c>
      <c r="AB27" s="9">
        <v>1</v>
      </c>
      <c r="AC27" s="10">
        <f t="shared" si="5"/>
        <v>11</v>
      </c>
      <c r="AD27" s="11">
        <f t="shared" si="6"/>
        <v>61</v>
      </c>
      <c r="AE27" s="55" t="s">
        <v>299</v>
      </c>
      <c r="AF27" s="55" t="s">
        <v>299</v>
      </c>
    </row>
    <row r="28" spans="1:32" ht="15.75" customHeight="1" x14ac:dyDescent="0.25">
      <c r="A28" s="8">
        <v>18</v>
      </c>
      <c r="B28" s="55" t="s">
        <v>316</v>
      </c>
      <c r="C28" s="54">
        <v>777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0</v>
      </c>
      <c r="K28" s="9">
        <v>1</v>
      </c>
      <c r="L28" s="9">
        <v>1</v>
      </c>
      <c r="M28" s="9">
        <v>0</v>
      </c>
      <c r="N28" s="9">
        <v>0</v>
      </c>
      <c r="O28" s="9">
        <v>0</v>
      </c>
      <c r="P28" s="9">
        <v>1</v>
      </c>
      <c r="Q28" s="9">
        <v>0</v>
      </c>
      <c r="R28" s="9">
        <v>1</v>
      </c>
      <c r="S28" s="10">
        <f t="shared" si="0"/>
        <v>30</v>
      </c>
      <c r="T28" s="9">
        <v>0</v>
      </c>
      <c r="U28" s="10">
        <f t="shared" si="1"/>
        <v>0</v>
      </c>
      <c r="V28" s="9">
        <v>0</v>
      </c>
      <c r="W28" s="10">
        <f t="shared" si="2"/>
        <v>0</v>
      </c>
      <c r="X28" s="9">
        <v>0</v>
      </c>
      <c r="Y28" s="10">
        <f t="shared" si="3"/>
        <v>0</v>
      </c>
      <c r="Z28" s="9">
        <v>0</v>
      </c>
      <c r="AA28" s="10">
        <f t="shared" si="4"/>
        <v>0</v>
      </c>
      <c r="AB28" s="9">
        <v>0</v>
      </c>
      <c r="AC28" s="10">
        <f t="shared" si="5"/>
        <v>0</v>
      </c>
      <c r="AD28" s="11">
        <f t="shared" si="6"/>
        <v>30</v>
      </c>
      <c r="AE28" s="54" t="s">
        <v>299</v>
      </c>
      <c r="AF28" s="54" t="s">
        <v>299</v>
      </c>
    </row>
    <row r="29" spans="1:32" ht="15.75" customHeight="1" x14ac:dyDescent="0.25">
      <c r="A29" s="8">
        <v>19</v>
      </c>
      <c r="B29" s="55" t="s">
        <v>317</v>
      </c>
      <c r="C29" s="54">
        <v>777</v>
      </c>
      <c r="D29" s="9">
        <v>1</v>
      </c>
      <c r="E29" s="9">
        <v>1</v>
      </c>
      <c r="F29" s="9">
        <v>0</v>
      </c>
      <c r="G29" s="9">
        <v>0</v>
      </c>
      <c r="H29" s="9">
        <v>1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1</v>
      </c>
      <c r="O29" s="9">
        <v>0</v>
      </c>
      <c r="P29" s="9">
        <v>1</v>
      </c>
      <c r="Q29" s="9">
        <v>1</v>
      </c>
      <c r="R29" s="9">
        <v>0</v>
      </c>
      <c r="S29" s="10">
        <f t="shared" si="0"/>
        <v>18</v>
      </c>
      <c r="T29" s="9">
        <v>0</v>
      </c>
      <c r="U29" s="10">
        <f t="shared" si="1"/>
        <v>0</v>
      </c>
      <c r="V29" s="9">
        <v>0</v>
      </c>
      <c r="W29" s="10">
        <f t="shared" si="2"/>
        <v>0</v>
      </c>
      <c r="X29" s="9">
        <v>0</v>
      </c>
      <c r="Y29" s="10">
        <f t="shared" si="3"/>
        <v>0</v>
      </c>
      <c r="Z29" s="9">
        <v>0</v>
      </c>
      <c r="AA29" s="10">
        <f t="shared" si="4"/>
        <v>0</v>
      </c>
      <c r="AB29" s="9">
        <v>0</v>
      </c>
      <c r="AC29" s="10">
        <f t="shared" si="5"/>
        <v>0</v>
      </c>
      <c r="AD29" s="11">
        <f t="shared" si="6"/>
        <v>18</v>
      </c>
      <c r="AE29" s="54" t="s">
        <v>299</v>
      </c>
      <c r="AF29" s="54" t="s">
        <v>299</v>
      </c>
    </row>
    <row r="30" spans="1:32" ht="15.75" customHeight="1" x14ac:dyDescent="0.25">
      <c r="A30" s="8">
        <v>20</v>
      </c>
      <c r="B30" s="55" t="s">
        <v>318</v>
      </c>
      <c r="C30" s="54">
        <v>777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0</v>
      </c>
      <c r="K30" s="9">
        <v>0</v>
      </c>
      <c r="L30" s="9">
        <v>0</v>
      </c>
      <c r="M30" s="9">
        <v>0</v>
      </c>
      <c r="N30" s="9">
        <v>1</v>
      </c>
      <c r="O30" s="9">
        <v>0</v>
      </c>
      <c r="P30" s="9">
        <v>1</v>
      </c>
      <c r="Q30" s="9">
        <v>0</v>
      </c>
      <c r="R30" s="9">
        <v>1</v>
      </c>
      <c r="S30" s="10">
        <f t="shared" si="0"/>
        <v>27</v>
      </c>
      <c r="T30" s="9">
        <v>0</v>
      </c>
      <c r="U30" s="10">
        <f t="shared" si="1"/>
        <v>0</v>
      </c>
      <c r="V30" s="9">
        <v>0</v>
      </c>
      <c r="W30" s="10">
        <f t="shared" si="2"/>
        <v>0</v>
      </c>
      <c r="X30" s="9">
        <v>0</v>
      </c>
      <c r="Y30" s="10">
        <f t="shared" si="3"/>
        <v>0</v>
      </c>
      <c r="Z30" s="9">
        <v>0</v>
      </c>
      <c r="AA30" s="10">
        <f t="shared" si="4"/>
        <v>0</v>
      </c>
      <c r="AB30" s="9">
        <v>1</v>
      </c>
      <c r="AC30" s="10">
        <f t="shared" si="5"/>
        <v>11</v>
      </c>
      <c r="AD30" s="11">
        <f t="shared" si="6"/>
        <v>38</v>
      </c>
      <c r="AE30" s="54" t="s">
        <v>299</v>
      </c>
      <c r="AF30" s="54" t="s">
        <v>299</v>
      </c>
    </row>
    <row r="31" spans="1:32" ht="15.75" customHeight="1" x14ac:dyDescent="0.25">
      <c r="A31" s="8">
        <v>21</v>
      </c>
      <c r="B31" s="55" t="s">
        <v>319</v>
      </c>
      <c r="C31" s="55">
        <v>644</v>
      </c>
      <c r="D31" s="9">
        <v>0</v>
      </c>
      <c r="E31" s="9">
        <v>1</v>
      </c>
      <c r="F31" s="9">
        <v>0</v>
      </c>
      <c r="G31" s="9">
        <v>1</v>
      </c>
      <c r="H31" s="9">
        <v>0</v>
      </c>
      <c r="I31" s="9">
        <v>1</v>
      </c>
      <c r="J31" s="9">
        <v>0</v>
      </c>
      <c r="K31" s="9">
        <v>0</v>
      </c>
      <c r="L31" s="9">
        <v>1</v>
      </c>
      <c r="M31" s="9">
        <v>0</v>
      </c>
      <c r="N31" s="9">
        <v>0</v>
      </c>
      <c r="O31" s="9">
        <v>1</v>
      </c>
      <c r="P31" s="9">
        <v>1</v>
      </c>
      <c r="Q31" s="9">
        <v>0</v>
      </c>
      <c r="R31" s="9">
        <v>1</v>
      </c>
      <c r="S31" s="10">
        <f t="shared" si="0"/>
        <v>21</v>
      </c>
      <c r="T31" s="9">
        <v>1</v>
      </c>
      <c r="U31" s="10">
        <f t="shared" si="1"/>
        <v>11</v>
      </c>
      <c r="V31" s="9">
        <v>0</v>
      </c>
      <c r="W31" s="10">
        <f t="shared" si="2"/>
        <v>0</v>
      </c>
      <c r="X31" s="9">
        <v>0</v>
      </c>
      <c r="Y31" s="10">
        <f t="shared" si="3"/>
        <v>0</v>
      </c>
      <c r="Z31" s="9">
        <v>0</v>
      </c>
      <c r="AA31" s="10">
        <f t="shared" si="4"/>
        <v>0</v>
      </c>
      <c r="AB31" s="9">
        <v>0</v>
      </c>
      <c r="AC31" s="10">
        <f t="shared" si="5"/>
        <v>0</v>
      </c>
      <c r="AD31" s="11">
        <f t="shared" si="6"/>
        <v>32</v>
      </c>
      <c r="AE31" s="55" t="s">
        <v>299</v>
      </c>
      <c r="AF31" s="55" t="s">
        <v>299</v>
      </c>
    </row>
    <row r="32" spans="1:32" ht="15.75" customHeight="1" x14ac:dyDescent="0.25">
      <c r="A32" s="8">
        <v>22</v>
      </c>
      <c r="B32" s="55" t="s">
        <v>320</v>
      </c>
      <c r="C32" s="54">
        <v>777</v>
      </c>
      <c r="D32" s="9">
        <v>1</v>
      </c>
      <c r="E32" s="9">
        <v>1</v>
      </c>
      <c r="F32" s="9">
        <v>0</v>
      </c>
      <c r="G32" s="9">
        <v>1</v>
      </c>
      <c r="H32" s="9">
        <v>0</v>
      </c>
      <c r="I32" s="9">
        <v>1</v>
      </c>
      <c r="J32" s="9">
        <v>1</v>
      </c>
      <c r="K32" s="9">
        <v>0</v>
      </c>
      <c r="L32" s="9">
        <v>0</v>
      </c>
      <c r="M32" s="9">
        <v>0</v>
      </c>
      <c r="N32" s="9">
        <v>1</v>
      </c>
      <c r="O32" s="9">
        <v>1</v>
      </c>
      <c r="P32" s="9">
        <v>0</v>
      </c>
      <c r="Q32" s="9">
        <v>0</v>
      </c>
      <c r="R32" s="9">
        <v>1</v>
      </c>
      <c r="S32" s="10">
        <f t="shared" si="0"/>
        <v>24</v>
      </c>
      <c r="T32" s="9">
        <v>0</v>
      </c>
      <c r="U32" s="10">
        <f t="shared" si="1"/>
        <v>0</v>
      </c>
      <c r="V32" s="9">
        <v>0</v>
      </c>
      <c r="W32" s="10">
        <f t="shared" si="2"/>
        <v>0</v>
      </c>
      <c r="X32" s="9">
        <v>0</v>
      </c>
      <c r="Y32" s="10">
        <f t="shared" si="3"/>
        <v>0</v>
      </c>
      <c r="Z32" s="9">
        <v>0</v>
      </c>
      <c r="AA32" s="10">
        <f t="shared" si="4"/>
        <v>0</v>
      </c>
      <c r="AB32" s="9">
        <v>0</v>
      </c>
      <c r="AC32" s="10">
        <f t="shared" si="5"/>
        <v>0</v>
      </c>
      <c r="AD32" s="11">
        <f t="shared" si="6"/>
        <v>24</v>
      </c>
      <c r="AE32" s="54" t="s">
        <v>299</v>
      </c>
      <c r="AF32" s="54" t="s">
        <v>299</v>
      </c>
    </row>
    <row r="33" spans="1:32" ht="15.75" customHeight="1" x14ac:dyDescent="0.25">
      <c r="A33" s="8">
        <v>23</v>
      </c>
      <c r="B33" s="55" t="s">
        <v>321</v>
      </c>
      <c r="C33" s="54">
        <v>777</v>
      </c>
      <c r="D33" s="9">
        <v>0</v>
      </c>
      <c r="E33" s="9">
        <v>1</v>
      </c>
      <c r="F33" s="9">
        <v>1</v>
      </c>
      <c r="G33" s="9">
        <v>0</v>
      </c>
      <c r="H33" s="9">
        <v>1</v>
      </c>
      <c r="I33" s="9">
        <v>0</v>
      </c>
      <c r="J33" s="9">
        <v>0</v>
      </c>
      <c r="K33" s="9">
        <v>1</v>
      </c>
      <c r="L33" s="9">
        <v>0</v>
      </c>
      <c r="M33" s="9">
        <v>0</v>
      </c>
      <c r="N33" s="9">
        <v>1</v>
      </c>
      <c r="O33" s="9">
        <v>1</v>
      </c>
      <c r="P33" s="9">
        <v>1</v>
      </c>
      <c r="Q33" s="9">
        <v>1</v>
      </c>
      <c r="R33" s="9">
        <v>0</v>
      </c>
      <c r="S33" s="10">
        <f t="shared" si="0"/>
        <v>24</v>
      </c>
      <c r="T33" s="9">
        <v>0</v>
      </c>
      <c r="U33" s="10">
        <f t="shared" si="1"/>
        <v>0</v>
      </c>
      <c r="V33" s="9">
        <v>0</v>
      </c>
      <c r="W33" s="10">
        <f t="shared" si="2"/>
        <v>0</v>
      </c>
      <c r="X33" s="9">
        <v>0</v>
      </c>
      <c r="Y33" s="10">
        <f t="shared" si="3"/>
        <v>0</v>
      </c>
      <c r="Z33" s="9">
        <v>0</v>
      </c>
      <c r="AA33" s="10">
        <f t="shared" si="4"/>
        <v>0</v>
      </c>
      <c r="AB33" s="9">
        <v>0</v>
      </c>
      <c r="AC33" s="10">
        <f t="shared" si="5"/>
        <v>0</v>
      </c>
      <c r="AD33" s="11">
        <f t="shared" si="6"/>
        <v>24</v>
      </c>
      <c r="AE33" s="54" t="s">
        <v>299</v>
      </c>
      <c r="AF33" s="54" t="s">
        <v>299</v>
      </c>
    </row>
    <row r="34" spans="1:32" ht="15.75" customHeight="1" x14ac:dyDescent="0.25">
      <c r="A34" s="8">
        <v>24</v>
      </c>
      <c r="B34" s="55" t="s">
        <v>322</v>
      </c>
      <c r="C34" s="54">
        <v>116</v>
      </c>
      <c r="D34" s="9">
        <v>0</v>
      </c>
      <c r="E34" s="9">
        <v>1</v>
      </c>
      <c r="F34" s="9">
        <v>0</v>
      </c>
      <c r="G34" s="9">
        <v>1</v>
      </c>
      <c r="H34" s="9">
        <v>0</v>
      </c>
      <c r="I34" s="9">
        <v>1</v>
      </c>
      <c r="J34" s="9">
        <v>1</v>
      </c>
      <c r="K34" s="9">
        <v>1</v>
      </c>
      <c r="L34" s="9">
        <v>1</v>
      </c>
      <c r="M34" s="9">
        <v>0</v>
      </c>
      <c r="N34" s="9">
        <v>0</v>
      </c>
      <c r="O34" s="9">
        <v>0</v>
      </c>
      <c r="P34" s="9">
        <v>1</v>
      </c>
      <c r="Q34" s="9">
        <v>0</v>
      </c>
      <c r="R34" s="9">
        <v>0</v>
      </c>
      <c r="S34" s="10">
        <f t="shared" si="0"/>
        <v>21</v>
      </c>
      <c r="T34" s="9">
        <v>1</v>
      </c>
      <c r="U34" s="10">
        <f t="shared" si="1"/>
        <v>11</v>
      </c>
      <c r="V34" s="9">
        <v>0</v>
      </c>
      <c r="W34" s="10">
        <f t="shared" si="2"/>
        <v>0</v>
      </c>
      <c r="X34" s="9">
        <v>0</v>
      </c>
      <c r="Y34" s="10">
        <f t="shared" si="3"/>
        <v>0</v>
      </c>
      <c r="Z34" s="9">
        <v>0</v>
      </c>
      <c r="AA34" s="10">
        <f t="shared" si="4"/>
        <v>0</v>
      </c>
      <c r="AB34" s="9">
        <v>0</v>
      </c>
      <c r="AC34" s="10">
        <f t="shared" si="5"/>
        <v>0</v>
      </c>
      <c r="AD34" s="11">
        <f t="shared" si="6"/>
        <v>32</v>
      </c>
      <c r="AE34" s="54" t="s">
        <v>299</v>
      </c>
      <c r="AF34" s="54" t="s">
        <v>299</v>
      </c>
    </row>
    <row r="35" spans="1:32" ht="15.75" customHeight="1" x14ac:dyDescent="0.25">
      <c r="A35" s="8">
        <v>25</v>
      </c>
      <c r="B35" s="55" t="s">
        <v>323</v>
      </c>
      <c r="C35" s="54">
        <v>617</v>
      </c>
      <c r="D35" s="9">
        <v>1</v>
      </c>
      <c r="E35" s="9">
        <v>1</v>
      </c>
      <c r="F35" s="9">
        <v>1</v>
      </c>
      <c r="G35" s="9">
        <v>0</v>
      </c>
      <c r="H35" s="9">
        <v>0</v>
      </c>
      <c r="I35" s="9">
        <v>0</v>
      </c>
      <c r="J35" s="9">
        <v>1</v>
      </c>
      <c r="K35" s="9">
        <v>0</v>
      </c>
      <c r="L35" s="9">
        <v>0</v>
      </c>
      <c r="M35" s="9">
        <v>0</v>
      </c>
      <c r="N35" s="9">
        <v>1</v>
      </c>
      <c r="O35" s="9">
        <v>1</v>
      </c>
      <c r="P35" s="9">
        <v>0</v>
      </c>
      <c r="Q35" s="9">
        <v>1</v>
      </c>
      <c r="R35" s="9">
        <v>1</v>
      </c>
      <c r="S35" s="10">
        <f t="shared" si="0"/>
        <v>24</v>
      </c>
      <c r="T35" s="9">
        <v>0</v>
      </c>
      <c r="U35" s="10">
        <f t="shared" si="1"/>
        <v>0</v>
      </c>
      <c r="V35" s="9">
        <v>0</v>
      </c>
      <c r="W35" s="10">
        <f t="shared" si="2"/>
        <v>0</v>
      </c>
      <c r="X35" s="9">
        <v>0</v>
      </c>
      <c r="Y35" s="10">
        <f t="shared" si="3"/>
        <v>0</v>
      </c>
      <c r="Z35" s="9">
        <v>0</v>
      </c>
      <c r="AA35" s="10">
        <f t="shared" si="4"/>
        <v>0</v>
      </c>
      <c r="AB35" s="9">
        <v>0</v>
      </c>
      <c r="AC35" s="10">
        <f t="shared" si="5"/>
        <v>0</v>
      </c>
      <c r="AD35" s="11">
        <f t="shared" si="6"/>
        <v>24</v>
      </c>
      <c r="AE35" s="54" t="s">
        <v>299</v>
      </c>
      <c r="AF35" s="54" t="s">
        <v>299</v>
      </c>
    </row>
    <row r="36" spans="1:32" ht="15.75" customHeight="1" x14ac:dyDescent="0.25">
      <c r="A36" s="8">
        <v>26</v>
      </c>
      <c r="B36" s="55" t="s">
        <v>324</v>
      </c>
      <c r="C36" s="55">
        <v>617</v>
      </c>
      <c r="D36" s="9">
        <v>0</v>
      </c>
      <c r="E36" s="9">
        <v>1</v>
      </c>
      <c r="F36" s="9">
        <v>0</v>
      </c>
      <c r="G36" s="9">
        <v>1</v>
      </c>
      <c r="H36" s="9">
        <v>0</v>
      </c>
      <c r="I36" s="9">
        <v>1</v>
      </c>
      <c r="J36" s="9">
        <v>1</v>
      </c>
      <c r="K36" s="9">
        <v>1</v>
      </c>
      <c r="L36" s="9">
        <v>1</v>
      </c>
      <c r="M36" s="9">
        <v>0</v>
      </c>
      <c r="N36" s="9">
        <v>0</v>
      </c>
      <c r="O36" s="9">
        <v>0</v>
      </c>
      <c r="P36" s="9">
        <v>1</v>
      </c>
      <c r="Q36" s="9">
        <v>1</v>
      </c>
      <c r="R36" s="9">
        <v>1</v>
      </c>
      <c r="S36" s="10">
        <f t="shared" si="0"/>
        <v>27</v>
      </c>
      <c r="T36" s="9">
        <v>1</v>
      </c>
      <c r="U36" s="10">
        <f t="shared" si="1"/>
        <v>11</v>
      </c>
      <c r="V36" s="9">
        <v>0</v>
      </c>
      <c r="W36" s="10">
        <f t="shared" si="2"/>
        <v>0</v>
      </c>
      <c r="X36" s="9">
        <v>0</v>
      </c>
      <c r="Y36" s="10">
        <f t="shared" si="3"/>
        <v>0</v>
      </c>
      <c r="Z36" s="9">
        <v>1</v>
      </c>
      <c r="AA36" s="10">
        <f t="shared" si="4"/>
        <v>11</v>
      </c>
      <c r="AB36" s="9">
        <v>1</v>
      </c>
      <c r="AC36" s="10">
        <f t="shared" si="5"/>
        <v>11</v>
      </c>
      <c r="AD36" s="11">
        <f t="shared" si="6"/>
        <v>60</v>
      </c>
      <c r="AE36" s="55" t="s">
        <v>299</v>
      </c>
      <c r="AF36" s="55" t="s">
        <v>299</v>
      </c>
    </row>
    <row r="37" spans="1:32" ht="15.75" customHeight="1" x14ac:dyDescent="0.25">
      <c r="A37" s="8">
        <v>27</v>
      </c>
      <c r="B37" s="55" t="s">
        <v>325</v>
      </c>
      <c r="C37" s="54">
        <v>777</v>
      </c>
      <c r="D37" s="9">
        <v>1</v>
      </c>
      <c r="E37" s="9">
        <v>1</v>
      </c>
      <c r="F37" s="9">
        <v>1</v>
      </c>
      <c r="G37" s="9">
        <v>0</v>
      </c>
      <c r="H37" s="9">
        <v>0</v>
      </c>
      <c r="I37" s="9">
        <v>1</v>
      </c>
      <c r="J37" s="9">
        <v>0</v>
      </c>
      <c r="K37" s="9">
        <v>1</v>
      </c>
      <c r="L37" s="9">
        <v>0</v>
      </c>
      <c r="M37" s="9">
        <v>0</v>
      </c>
      <c r="N37" s="9">
        <v>0</v>
      </c>
      <c r="O37" s="9">
        <v>1</v>
      </c>
      <c r="P37" s="9">
        <v>1</v>
      </c>
      <c r="Q37" s="9">
        <v>1</v>
      </c>
      <c r="R37" s="9">
        <v>0</v>
      </c>
      <c r="S37" s="10">
        <f t="shared" si="0"/>
        <v>24</v>
      </c>
      <c r="T37" s="9">
        <v>1</v>
      </c>
      <c r="U37" s="10">
        <f t="shared" si="1"/>
        <v>11</v>
      </c>
      <c r="V37" s="9">
        <v>0</v>
      </c>
      <c r="W37" s="10">
        <f t="shared" si="2"/>
        <v>0</v>
      </c>
      <c r="X37" s="9">
        <v>0</v>
      </c>
      <c r="Y37" s="10">
        <f t="shared" si="3"/>
        <v>0</v>
      </c>
      <c r="Z37" s="9">
        <v>0</v>
      </c>
      <c r="AA37" s="10">
        <f t="shared" si="4"/>
        <v>0</v>
      </c>
      <c r="AB37" s="9">
        <v>0</v>
      </c>
      <c r="AC37" s="10">
        <f t="shared" si="5"/>
        <v>0</v>
      </c>
      <c r="AD37" s="11">
        <f t="shared" si="6"/>
        <v>35</v>
      </c>
      <c r="AE37" s="54" t="s">
        <v>299</v>
      </c>
      <c r="AF37" s="54" t="s">
        <v>299</v>
      </c>
    </row>
    <row r="38" spans="1:32" ht="15.75" customHeight="1" x14ac:dyDescent="0.25">
      <c r="A38" s="8">
        <v>28</v>
      </c>
      <c r="B38" s="55" t="s">
        <v>326</v>
      </c>
      <c r="C38" s="54">
        <v>116</v>
      </c>
      <c r="D38" s="9">
        <v>1</v>
      </c>
      <c r="E38" s="9">
        <v>1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1</v>
      </c>
      <c r="M38" s="9">
        <v>0</v>
      </c>
      <c r="N38" s="9">
        <v>1</v>
      </c>
      <c r="O38" s="9">
        <v>0</v>
      </c>
      <c r="P38" s="9">
        <v>1</v>
      </c>
      <c r="Q38" s="9">
        <v>1</v>
      </c>
      <c r="R38" s="9">
        <v>0</v>
      </c>
      <c r="S38" s="10">
        <f t="shared" si="0"/>
        <v>18</v>
      </c>
      <c r="T38" s="9">
        <v>0</v>
      </c>
      <c r="U38" s="10">
        <f t="shared" si="1"/>
        <v>0</v>
      </c>
      <c r="V38" s="9">
        <v>0</v>
      </c>
      <c r="W38" s="10">
        <f t="shared" si="2"/>
        <v>0</v>
      </c>
      <c r="X38" s="9">
        <v>0</v>
      </c>
      <c r="Y38" s="10">
        <f t="shared" si="3"/>
        <v>0</v>
      </c>
      <c r="Z38" s="9">
        <v>0</v>
      </c>
      <c r="AA38" s="10">
        <f t="shared" si="4"/>
        <v>0</v>
      </c>
      <c r="AB38" s="9">
        <v>0</v>
      </c>
      <c r="AC38" s="10">
        <f t="shared" si="5"/>
        <v>0</v>
      </c>
      <c r="AD38" s="11">
        <f t="shared" si="6"/>
        <v>18</v>
      </c>
      <c r="AE38" s="54" t="s">
        <v>299</v>
      </c>
      <c r="AF38" s="54" t="s">
        <v>299</v>
      </c>
    </row>
    <row r="39" spans="1:32" ht="15.75" customHeight="1" x14ac:dyDescent="0.25">
      <c r="A39" s="8">
        <v>29</v>
      </c>
      <c r="B39" s="55" t="s">
        <v>327</v>
      </c>
      <c r="C39" s="54">
        <v>777</v>
      </c>
      <c r="D39" s="9">
        <v>1</v>
      </c>
      <c r="E39" s="9">
        <v>1</v>
      </c>
      <c r="F39" s="9">
        <v>1</v>
      </c>
      <c r="G39" s="9">
        <v>1</v>
      </c>
      <c r="H39" s="9">
        <v>0</v>
      </c>
      <c r="I39" s="9">
        <v>1</v>
      </c>
      <c r="J39" s="9">
        <v>1</v>
      </c>
      <c r="K39" s="9">
        <v>1</v>
      </c>
      <c r="L39" s="9">
        <v>1</v>
      </c>
      <c r="M39" s="9">
        <v>0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10">
        <f t="shared" si="0"/>
        <v>39</v>
      </c>
      <c r="T39" s="9">
        <v>0</v>
      </c>
      <c r="U39" s="10">
        <f t="shared" si="1"/>
        <v>0</v>
      </c>
      <c r="V39" s="9">
        <v>0</v>
      </c>
      <c r="W39" s="10">
        <f t="shared" si="2"/>
        <v>0</v>
      </c>
      <c r="X39" s="9">
        <v>0</v>
      </c>
      <c r="Y39" s="10">
        <f t="shared" si="3"/>
        <v>0</v>
      </c>
      <c r="Z39" s="9">
        <v>0</v>
      </c>
      <c r="AA39" s="10">
        <f t="shared" si="4"/>
        <v>0</v>
      </c>
      <c r="AB39" s="9">
        <v>1</v>
      </c>
      <c r="AC39" s="10">
        <f t="shared" si="5"/>
        <v>11</v>
      </c>
      <c r="AD39" s="11">
        <f t="shared" si="6"/>
        <v>50</v>
      </c>
      <c r="AE39" s="54" t="s">
        <v>299</v>
      </c>
      <c r="AF39" s="54" t="s">
        <v>299</v>
      </c>
    </row>
    <row r="40" spans="1:32" ht="15.75" customHeight="1" x14ac:dyDescent="0.25">
      <c r="A40" s="8">
        <v>30</v>
      </c>
      <c r="B40" s="55" t="s">
        <v>328</v>
      </c>
      <c r="C40" s="54">
        <v>777</v>
      </c>
      <c r="D40" s="9">
        <v>1</v>
      </c>
      <c r="E40" s="9">
        <v>1</v>
      </c>
      <c r="F40" s="9">
        <v>0</v>
      </c>
      <c r="G40" s="9">
        <v>1</v>
      </c>
      <c r="H40" s="9">
        <v>1</v>
      </c>
      <c r="I40" s="9">
        <v>0</v>
      </c>
      <c r="J40" s="9">
        <v>1</v>
      </c>
      <c r="K40" s="9">
        <v>1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0</v>
      </c>
      <c r="R40" s="9">
        <v>1</v>
      </c>
      <c r="S40" s="10">
        <f t="shared" si="0"/>
        <v>24</v>
      </c>
      <c r="T40" s="9">
        <v>0</v>
      </c>
      <c r="U40" s="10">
        <f t="shared" si="1"/>
        <v>0</v>
      </c>
      <c r="V40" s="9">
        <v>0</v>
      </c>
      <c r="W40" s="10">
        <f t="shared" si="2"/>
        <v>0</v>
      </c>
      <c r="X40" s="9">
        <v>0</v>
      </c>
      <c r="Y40" s="10">
        <f t="shared" si="3"/>
        <v>0</v>
      </c>
      <c r="Z40" s="9">
        <v>0</v>
      </c>
      <c r="AA40" s="10">
        <f t="shared" si="4"/>
        <v>0</v>
      </c>
      <c r="AB40" s="9">
        <v>0</v>
      </c>
      <c r="AC40" s="10">
        <f t="shared" si="5"/>
        <v>0</v>
      </c>
      <c r="AD40" s="11">
        <f t="shared" si="6"/>
        <v>24</v>
      </c>
      <c r="AE40" s="54" t="s">
        <v>299</v>
      </c>
      <c r="AF40" s="54" t="s">
        <v>299</v>
      </c>
    </row>
    <row r="41" spans="1:32" ht="15.75" customHeight="1" x14ac:dyDescent="0.25">
      <c r="A41" s="8">
        <v>31</v>
      </c>
      <c r="B41" s="55" t="s">
        <v>329</v>
      </c>
      <c r="C41" s="55">
        <v>617</v>
      </c>
      <c r="D41" s="9">
        <v>0</v>
      </c>
      <c r="E41" s="9">
        <v>1</v>
      </c>
      <c r="F41" s="9">
        <v>0</v>
      </c>
      <c r="G41" s="9">
        <v>1</v>
      </c>
      <c r="H41" s="9">
        <v>1</v>
      </c>
      <c r="I41" s="9">
        <v>0</v>
      </c>
      <c r="J41" s="9">
        <v>0</v>
      </c>
      <c r="K41" s="9">
        <v>1</v>
      </c>
      <c r="L41" s="9">
        <v>1</v>
      </c>
      <c r="M41" s="9">
        <v>0</v>
      </c>
      <c r="N41" s="9">
        <v>1</v>
      </c>
      <c r="O41" s="9">
        <v>0</v>
      </c>
      <c r="P41" s="9">
        <v>1</v>
      </c>
      <c r="Q41" s="9">
        <v>1</v>
      </c>
      <c r="R41" s="9">
        <v>1</v>
      </c>
      <c r="S41" s="10">
        <f t="shared" si="0"/>
        <v>27</v>
      </c>
      <c r="T41" s="9">
        <v>0</v>
      </c>
      <c r="U41" s="10">
        <f t="shared" si="1"/>
        <v>0</v>
      </c>
      <c r="V41" s="9">
        <v>0</v>
      </c>
      <c r="W41" s="10">
        <f t="shared" si="2"/>
        <v>0</v>
      </c>
      <c r="X41" s="9">
        <v>0</v>
      </c>
      <c r="Y41" s="10">
        <f t="shared" si="3"/>
        <v>0</v>
      </c>
      <c r="Z41" s="9">
        <v>0</v>
      </c>
      <c r="AA41" s="10">
        <f t="shared" si="4"/>
        <v>0</v>
      </c>
      <c r="AB41" s="9">
        <v>1</v>
      </c>
      <c r="AC41" s="10">
        <f t="shared" si="5"/>
        <v>11</v>
      </c>
      <c r="AD41" s="11">
        <f t="shared" si="6"/>
        <v>38</v>
      </c>
      <c r="AE41" s="55" t="s">
        <v>299</v>
      </c>
      <c r="AF41" s="55" t="s">
        <v>299</v>
      </c>
    </row>
    <row r="42" spans="1:32" ht="15.75" customHeight="1" x14ac:dyDescent="0.25">
      <c r="A42" s="8">
        <v>32</v>
      </c>
      <c r="B42" s="57" t="s">
        <v>330</v>
      </c>
      <c r="C42" s="58">
        <v>777</v>
      </c>
      <c r="D42" s="9">
        <v>1</v>
      </c>
      <c r="E42" s="9">
        <v>0</v>
      </c>
      <c r="F42" s="9">
        <v>0</v>
      </c>
      <c r="G42" s="9">
        <v>1</v>
      </c>
      <c r="H42" s="9">
        <v>1</v>
      </c>
      <c r="I42" s="9">
        <v>1</v>
      </c>
      <c r="J42" s="9">
        <v>0</v>
      </c>
      <c r="K42" s="9">
        <v>0</v>
      </c>
      <c r="L42" s="9">
        <v>1</v>
      </c>
      <c r="M42" s="9">
        <v>0</v>
      </c>
      <c r="N42" s="9">
        <v>1</v>
      </c>
      <c r="O42" s="9">
        <v>1</v>
      </c>
      <c r="P42" s="9">
        <v>1</v>
      </c>
      <c r="Q42" s="9">
        <v>1</v>
      </c>
      <c r="R42" s="9">
        <v>0</v>
      </c>
      <c r="S42" s="10">
        <f t="shared" si="0"/>
        <v>27</v>
      </c>
      <c r="T42" s="9">
        <v>0</v>
      </c>
      <c r="U42" s="10">
        <f t="shared" si="1"/>
        <v>0</v>
      </c>
      <c r="V42" s="9">
        <v>0</v>
      </c>
      <c r="W42" s="10">
        <f t="shared" si="2"/>
        <v>0</v>
      </c>
      <c r="X42" s="9">
        <v>0</v>
      </c>
      <c r="Y42" s="10">
        <f t="shared" si="3"/>
        <v>0</v>
      </c>
      <c r="Z42" s="9">
        <v>0</v>
      </c>
      <c r="AA42" s="10">
        <f t="shared" si="4"/>
        <v>0</v>
      </c>
      <c r="AB42" s="9">
        <v>0</v>
      </c>
      <c r="AC42" s="10">
        <f t="shared" si="5"/>
        <v>0</v>
      </c>
      <c r="AD42" s="11">
        <f t="shared" si="6"/>
        <v>27</v>
      </c>
      <c r="AE42" s="58" t="s">
        <v>299</v>
      </c>
      <c r="AF42" s="58" t="s">
        <v>299</v>
      </c>
    </row>
    <row r="43" spans="1:32" ht="15.75" customHeight="1" x14ac:dyDescent="0.25">
      <c r="A43" s="8">
        <v>33</v>
      </c>
      <c r="B43" s="55" t="s">
        <v>331</v>
      </c>
      <c r="C43" s="54">
        <v>777</v>
      </c>
      <c r="D43" s="9">
        <v>1</v>
      </c>
      <c r="E43" s="9">
        <v>1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</v>
      </c>
      <c r="P43" s="9">
        <v>1</v>
      </c>
      <c r="Q43" s="9">
        <v>0</v>
      </c>
      <c r="R43" s="9">
        <v>0</v>
      </c>
      <c r="S43" s="10">
        <f t="shared" si="0"/>
        <v>12</v>
      </c>
      <c r="T43" s="9">
        <v>1</v>
      </c>
      <c r="U43" s="10">
        <f t="shared" si="1"/>
        <v>11</v>
      </c>
      <c r="V43" s="9">
        <v>0</v>
      </c>
      <c r="W43" s="10">
        <f t="shared" si="2"/>
        <v>0</v>
      </c>
      <c r="X43" s="9">
        <v>0</v>
      </c>
      <c r="Y43" s="10">
        <f t="shared" si="3"/>
        <v>0</v>
      </c>
      <c r="Z43" s="9">
        <v>1</v>
      </c>
      <c r="AA43" s="10">
        <f t="shared" si="4"/>
        <v>11</v>
      </c>
      <c r="AB43" s="9">
        <v>0</v>
      </c>
      <c r="AC43" s="10">
        <f t="shared" si="5"/>
        <v>0</v>
      </c>
      <c r="AD43" s="11">
        <f t="shared" si="6"/>
        <v>34</v>
      </c>
      <c r="AE43" s="58" t="s">
        <v>299</v>
      </c>
      <c r="AF43" s="58" t="s">
        <v>299</v>
      </c>
    </row>
    <row r="44" spans="1:32" ht="15.75" customHeight="1" x14ac:dyDescent="0.25">
      <c r="A44" s="8">
        <v>34</v>
      </c>
      <c r="B44" s="55" t="s">
        <v>332</v>
      </c>
      <c r="C44" s="54">
        <v>777</v>
      </c>
      <c r="D44" s="9">
        <v>1</v>
      </c>
      <c r="E44" s="9">
        <v>1</v>
      </c>
      <c r="F44" s="9">
        <v>1</v>
      </c>
      <c r="G44" s="9">
        <v>0</v>
      </c>
      <c r="H44" s="9">
        <v>1</v>
      </c>
      <c r="I44" s="9">
        <v>0</v>
      </c>
      <c r="J44" s="9">
        <v>0</v>
      </c>
      <c r="K44" s="9">
        <v>1</v>
      </c>
      <c r="L44" s="9">
        <v>1</v>
      </c>
      <c r="M44" s="9">
        <v>0</v>
      </c>
      <c r="N44" s="9">
        <v>0</v>
      </c>
      <c r="O44" s="9">
        <v>0</v>
      </c>
      <c r="P44" s="9">
        <v>1</v>
      </c>
      <c r="Q44" s="9">
        <v>1</v>
      </c>
      <c r="R44" s="9">
        <v>1</v>
      </c>
      <c r="S44" s="10">
        <f t="shared" si="0"/>
        <v>27</v>
      </c>
      <c r="T44" s="9">
        <v>1</v>
      </c>
      <c r="U44" s="10">
        <f t="shared" si="1"/>
        <v>11</v>
      </c>
      <c r="V44" s="9">
        <v>0</v>
      </c>
      <c r="W44" s="10">
        <f t="shared" si="2"/>
        <v>0</v>
      </c>
      <c r="X44" s="9">
        <v>0</v>
      </c>
      <c r="Y44" s="10">
        <f t="shared" si="3"/>
        <v>0</v>
      </c>
      <c r="Z44" s="9">
        <v>0</v>
      </c>
      <c r="AA44" s="10">
        <f t="shared" si="4"/>
        <v>0</v>
      </c>
      <c r="AB44" s="9">
        <v>0</v>
      </c>
      <c r="AC44" s="10">
        <f t="shared" si="5"/>
        <v>0</v>
      </c>
      <c r="AD44" s="11">
        <f t="shared" si="6"/>
        <v>38</v>
      </c>
      <c r="AE44" s="58" t="s">
        <v>299</v>
      </c>
      <c r="AF44" s="58" t="s">
        <v>299</v>
      </c>
    </row>
    <row r="45" spans="1:32" ht="15.75" customHeight="1" x14ac:dyDescent="0.25">
      <c r="A45" s="8">
        <v>35</v>
      </c>
      <c r="B45" s="55" t="s">
        <v>333</v>
      </c>
      <c r="C45" s="54">
        <v>116</v>
      </c>
      <c r="D45" s="9">
        <v>1</v>
      </c>
      <c r="E45" s="9">
        <v>1</v>
      </c>
      <c r="F45" s="9">
        <v>0</v>
      </c>
      <c r="G45" s="9">
        <v>0</v>
      </c>
      <c r="H45" s="9">
        <v>0</v>
      </c>
      <c r="I45" s="9">
        <v>1</v>
      </c>
      <c r="J45" s="9">
        <v>1</v>
      </c>
      <c r="K45" s="9">
        <v>1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10">
        <f t="shared" si="0"/>
        <v>15</v>
      </c>
      <c r="T45" s="9">
        <v>0</v>
      </c>
      <c r="U45" s="10">
        <f t="shared" si="1"/>
        <v>0</v>
      </c>
      <c r="V45" s="9">
        <v>0</v>
      </c>
      <c r="W45" s="10">
        <f t="shared" si="2"/>
        <v>0</v>
      </c>
      <c r="X45" s="9">
        <v>0</v>
      </c>
      <c r="Y45" s="10">
        <f t="shared" si="3"/>
        <v>0</v>
      </c>
      <c r="Z45" s="9">
        <v>0</v>
      </c>
      <c r="AA45" s="10">
        <f t="shared" si="4"/>
        <v>0</v>
      </c>
      <c r="AB45" s="9">
        <v>0</v>
      </c>
      <c r="AC45" s="10">
        <f t="shared" si="5"/>
        <v>0</v>
      </c>
      <c r="AD45" s="11">
        <f t="shared" si="6"/>
        <v>15</v>
      </c>
      <c r="AE45" s="58" t="s">
        <v>299</v>
      </c>
      <c r="AF45" s="58" t="s">
        <v>299</v>
      </c>
    </row>
    <row r="46" spans="1:32" ht="15.75" customHeight="1" x14ac:dyDescent="0.25">
      <c r="A46" s="8">
        <v>36</v>
      </c>
      <c r="B46" s="55" t="s">
        <v>334</v>
      </c>
      <c r="C46" s="54">
        <v>116</v>
      </c>
      <c r="D46" s="9">
        <v>1</v>
      </c>
      <c r="E46" s="9">
        <v>1</v>
      </c>
      <c r="F46" s="9">
        <v>0</v>
      </c>
      <c r="G46" s="9">
        <v>0</v>
      </c>
      <c r="H46" s="9">
        <v>1</v>
      </c>
      <c r="I46" s="9">
        <v>0</v>
      </c>
      <c r="J46" s="9">
        <v>1</v>
      </c>
      <c r="K46" s="9">
        <v>1</v>
      </c>
      <c r="L46" s="9">
        <v>0</v>
      </c>
      <c r="M46" s="9">
        <v>0</v>
      </c>
      <c r="N46" s="9">
        <v>0</v>
      </c>
      <c r="O46" s="9">
        <v>1</v>
      </c>
      <c r="P46" s="9">
        <v>0</v>
      </c>
      <c r="Q46" s="9">
        <v>0</v>
      </c>
      <c r="R46" s="9">
        <v>0</v>
      </c>
      <c r="S46" s="10">
        <f t="shared" si="0"/>
        <v>18</v>
      </c>
      <c r="T46" s="9">
        <v>0</v>
      </c>
      <c r="U46" s="10">
        <f t="shared" si="1"/>
        <v>0</v>
      </c>
      <c r="V46" s="9">
        <v>0</v>
      </c>
      <c r="W46" s="10">
        <f t="shared" si="2"/>
        <v>0</v>
      </c>
      <c r="X46" s="9">
        <v>0</v>
      </c>
      <c r="Y46" s="10">
        <f t="shared" si="3"/>
        <v>0</v>
      </c>
      <c r="Z46" s="9">
        <v>0</v>
      </c>
      <c r="AA46" s="10">
        <f t="shared" si="4"/>
        <v>0</v>
      </c>
      <c r="AB46" s="9">
        <v>0</v>
      </c>
      <c r="AC46" s="10">
        <f t="shared" si="5"/>
        <v>0</v>
      </c>
      <c r="AD46" s="11">
        <f t="shared" si="6"/>
        <v>18</v>
      </c>
      <c r="AE46" s="58" t="s">
        <v>299</v>
      </c>
      <c r="AF46" s="58" t="s">
        <v>299</v>
      </c>
    </row>
    <row r="47" spans="1:32" ht="15.75" customHeight="1" x14ac:dyDescent="0.25">
      <c r="A47" s="8">
        <v>37</v>
      </c>
      <c r="B47" s="55" t="s">
        <v>335</v>
      </c>
      <c r="C47" s="55">
        <v>644</v>
      </c>
      <c r="D47" s="9">
        <v>1</v>
      </c>
      <c r="E47" s="9">
        <v>1</v>
      </c>
      <c r="F47" s="9">
        <v>0</v>
      </c>
      <c r="G47" s="9">
        <v>1</v>
      </c>
      <c r="H47" s="9">
        <v>0</v>
      </c>
      <c r="I47" s="9">
        <v>1</v>
      </c>
      <c r="J47" s="9">
        <v>0</v>
      </c>
      <c r="K47" s="9">
        <v>1</v>
      </c>
      <c r="L47" s="9">
        <v>1</v>
      </c>
      <c r="M47" s="9">
        <v>0</v>
      </c>
      <c r="N47" s="9">
        <v>1</v>
      </c>
      <c r="O47" s="9">
        <v>0</v>
      </c>
      <c r="P47" s="9">
        <v>1</v>
      </c>
      <c r="Q47" s="9">
        <v>1</v>
      </c>
      <c r="R47" s="9">
        <v>1</v>
      </c>
      <c r="S47" s="10">
        <f t="shared" si="0"/>
        <v>30</v>
      </c>
      <c r="T47" s="9">
        <v>1</v>
      </c>
      <c r="U47" s="10">
        <f t="shared" si="1"/>
        <v>11</v>
      </c>
      <c r="V47" s="9">
        <v>0</v>
      </c>
      <c r="W47" s="10">
        <f t="shared" si="2"/>
        <v>0</v>
      </c>
      <c r="X47" s="9">
        <v>0</v>
      </c>
      <c r="Y47" s="10">
        <f t="shared" si="3"/>
        <v>0</v>
      </c>
      <c r="Z47" s="9">
        <v>0</v>
      </c>
      <c r="AA47" s="10">
        <f t="shared" si="4"/>
        <v>0</v>
      </c>
      <c r="AB47" s="9">
        <v>0</v>
      </c>
      <c r="AC47" s="10">
        <f t="shared" si="5"/>
        <v>0</v>
      </c>
      <c r="AD47" s="11">
        <f t="shared" si="6"/>
        <v>41</v>
      </c>
      <c r="AE47" s="57" t="s">
        <v>299</v>
      </c>
      <c r="AF47" s="57" t="s">
        <v>299</v>
      </c>
    </row>
    <row r="48" spans="1:32" ht="15.75" customHeight="1" x14ac:dyDescent="0.25">
      <c r="A48" s="8">
        <v>38</v>
      </c>
      <c r="B48" s="55" t="s">
        <v>336</v>
      </c>
      <c r="C48" s="55">
        <v>617</v>
      </c>
      <c r="D48" s="9">
        <v>0</v>
      </c>
      <c r="E48" s="9">
        <v>1</v>
      </c>
      <c r="F48" s="9">
        <v>0</v>
      </c>
      <c r="G48" s="9">
        <v>0</v>
      </c>
      <c r="H48" s="9">
        <v>0</v>
      </c>
      <c r="I48" s="9">
        <v>0</v>
      </c>
      <c r="J48" s="9">
        <v>1</v>
      </c>
      <c r="K48" s="9">
        <v>1</v>
      </c>
      <c r="L48" s="9">
        <v>0</v>
      </c>
      <c r="M48" s="9">
        <v>0</v>
      </c>
      <c r="N48" s="9">
        <v>0</v>
      </c>
      <c r="O48" s="9">
        <v>1</v>
      </c>
      <c r="P48" s="9">
        <v>1</v>
      </c>
      <c r="Q48" s="9">
        <v>1</v>
      </c>
      <c r="R48" s="9">
        <v>1</v>
      </c>
      <c r="S48" s="10">
        <f t="shared" si="0"/>
        <v>21</v>
      </c>
      <c r="T48" s="9">
        <v>0</v>
      </c>
      <c r="U48" s="10">
        <f t="shared" si="1"/>
        <v>0</v>
      </c>
      <c r="V48" s="9">
        <v>0</v>
      </c>
      <c r="W48" s="10">
        <f t="shared" si="2"/>
        <v>0</v>
      </c>
      <c r="X48" s="9">
        <v>0</v>
      </c>
      <c r="Y48" s="10">
        <f t="shared" si="3"/>
        <v>0</v>
      </c>
      <c r="Z48" s="9">
        <v>0</v>
      </c>
      <c r="AA48" s="10">
        <f t="shared" si="4"/>
        <v>0</v>
      </c>
      <c r="AB48" s="9">
        <v>1</v>
      </c>
      <c r="AC48" s="10">
        <f t="shared" si="5"/>
        <v>11</v>
      </c>
      <c r="AD48" s="11">
        <f t="shared" si="6"/>
        <v>32</v>
      </c>
      <c r="AE48" s="57" t="s">
        <v>299</v>
      </c>
      <c r="AF48" s="57" t="s">
        <v>299</v>
      </c>
    </row>
    <row r="49" spans="1:32" ht="15.75" customHeight="1" x14ac:dyDescent="0.25">
      <c r="A49" s="8">
        <v>39</v>
      </c>
      <c r="B49" s="55" t="s">
        <v>337</v>
      </c>
      <c r="C49" s="54">
        <v>644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1</v>
      </c>
      <c r="O49" s="9">
        <v>0</v>
      </c>
      <c r="P49" s="9">
        <v>1</v>
      </c>
      <c r="Q49" s="9">
        <v>1</v>
      </c>
      <c r="R49" s="9">
        <v>1</v>
      </c>
      <c r="S49" s="10">
        <f t="shared" si="0"/>
        <v>33</v>
      </c>
      <c r="T49" s="9">
        <v>0</v>
      </c>
      <c r="U49" s="10">
        <f t="shared" si="1"/>
        <v>0</v>
      </c>
      <c r="V49" s="9">
        <v>0</v>
      </c>
      <c r="W49" s="10">
        <f t="shared" si="2"/>
        <v>0</v>
      </c>
      <c r="X49" s="9">
        <v>0</v>
      </c>
      <c r="Y49" s="10">
        <f t="shared" si="3"/>
        <v>0</v>
      </c>
      <c r="Z49" s="9">
        <v>0</v>
      </c>
      <c r="AA49" s="10">
        <f t="shared" si="4"/>
        <v>0</v>
      </c>
      <c r="AB49" s="9">
        <v>0</v>
      </c>
      <c r="AC49" s="10">
        <f t="shared" si="5"/>
        <v>0</v>
      </c>
      <c r="AD49" s="11">
        <f t="shared" si="6"/>
        <v>33</v>
      </c>
      <c r="AE49" s="58" t="s">
        <v>299</v>
      </c>
      <c r="AF49" s="58" t="s">
        <v>299</v>
      </c>
    </row>
    <row r="50" spans="1:32" ht="15.75" customHeight="1" x14ac:dyDescent="0.25">
      <c r="A50" s="8">
        <v>40</v>
      </c>
      <c r="B50" s="55" t="s">
        <v>338</v>
      </c>
      <c r="C50" s="55">
        <v>116</v>
      </c>
      <c r="D50" s="9">
        <v>0</v>
      </c>
      <c r="E50" s="9">
        <v>1</v>
      </c>
      <c r="F50" s="9">
        <v>0</v>
      </c>
      <c r="G50" s="9">
        <v>1</v>
      </c>
      <c r="H50" s="9">
        <v>0</v>
      </c>
      <c r="I50" s="9">
        <v>1</v>
      </c>
      <c r="J50" s="9">
        <v>1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1</v>
      </c>
      <c r="Q50" s="9">
        <v>0</v>
      </c>
      <c r="R50" s="9">
        <v>1</v>
      </c>
      <c r="S50" s="10">
        <f t="shared" si="0"/>
        <v>18</v>
      </c>
      <c r="T50" s="9">
        <v>1</v>
      </c>
      <c r="U50" s="10">
        <f t="shared" si="1"/>
        <v>11</v>
      </c>
      <c r="V50" s="9">
        <v>0</v>
      </c>
      <c r="W50" s="10">
        <f t="shared" si="2"/>
        <v>0</v>
      </c>
      <c r="X50" s="9">
        <v>1</v>
      </c>
      <c r="Y50" s="10">
        <f t="shared" si="3"/>
        <v>11</v>
      </c>
      <c r="Z50" s="9">
        <v>0</v>
      </c>
      <c r="AA50" s="10">
        <f t="shared" si="4"/>
        <v>0</v>
      </c>
      <c r="AB50" s="9">
        <v>0</v>
      </c>
      <c r="AC50" s="10">
        <f t="shared" si="5"/>
        <v>0</v>
      </c>
      <c r="AD50" s="11">
        <f t="shared" si="6"/>
        <v>40</v>
      </c>
      <c r="AE50" s="55" t="s">
        <v>299</v>
      </c>
      <c r="AF50" s="55" t="s">
        <v>299</v>
      </c>
    </row>
    <row r="51" spans="1:32" ht="15.75" customHeight="1" x14ac:dyDescent="0.25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25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25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25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25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25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25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25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25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25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25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25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25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2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25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25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25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25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25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25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25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25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25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2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25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2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25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25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25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25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25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25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25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2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25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25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2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2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2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2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2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2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2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2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2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2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2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2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2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2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2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2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2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2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2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2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2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2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2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2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2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2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2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2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2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2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25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25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25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25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25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sheetProtection algorithmName="SHA-512" hashValue="/SMwdC7FMMNtH6nnboHDF086uF9P62bzxfcjKeWoglQ1PX3Keyu2d+0B8jeilMtaQ3h4dmBPeU9BYhNpRWPmVQ==" saltValue="5fvLtmQEmC4b/+NRgnyLzA==" spinCount="100000" sheet="1" objects="1" scenarios="1" selectLockedCells="1" selectUnlockedCells="1"/>
  <autoFilter ref="A10:AF10"/>
  <mergeCells count="10">
    <mergeCell ref="Y5:AC5"/>
    <mergeCell ref="AD5:AF5"/>
    <mergeCell ref="Y6:AC6"/>
    <mergeCell ref="AD6:AF6"/>
    <mergeCell ref="Y2:AC2"/>
    <mergeCell ref="AD2:AF2"/>
    <mergeCell ref="Y3:AC3"/>
    <mergeCell ref="AD3:AF3"/>
    <mergeCell ref="Y4:AC4"/>
    <mergeCell ref="AD4:AF4"/>
  </mergeCells>
  <conditionalFormatting sqref="D11:R50 T11:T50 V11:V50 X11:X50 Z11:Z50 AB11:AB50">
    <cfRule type="containsBlanks" dxfId="5" priority="1">
      <formula>LEN(TRIM(D11))=0</formula>
    </cfRule>
  </conditionalFormatting>
  <conditionalFormatting sqref="D11:R50 T11:T50 V11:V50 X11:X50 Z11:Z50 AB11:AB50">
    <cfRule type="cellIs" dxfId="4" priority="2" operator="notBetween">
      <formula>0</formula>
      <formula>1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opLeftCell="A4" zoomScale="66" zoomScaleNormal="66" workbookViewId="0">
      <selection activeCell="I7" sqref="I7"/>
    </sheetView>
  </sheetViews>
  <sheetFormatPr defaultColWidth="14.42578125" defaultRowHeight="15" customHeight="1" x14ac:dyDescent="0.25"/>
  <cols>
    <col min="1" max="1" width="7" style="3" customWidth="1"/>
    <col min="2" max="2" width="21.42578125" style="53" customWidth="1"/>
    <col min="3" max="3" width="18.140625" style="53" customWidth="1"/>
    <col min="4" max="17" width="4.5703125" style="3" bestFit="1" customWidth="1"/>
    <col min="18" max="18" width="10.85546875" style="3" customWidth="1"/>
    <col min="19" max="19" width="7.5703125" style="3" customWidth="1"/>
    <col min="20" max="20" width="9.7109375" style="3" customWidth="1"/>
    <col min="21" max="21" width="7.5703125" style="3" customWidth="1"/>
    <col min="22" max="22" width="9.7109375" style="3" customWidth="1"/>
    <col min="23" max="23" width="7.5703125" style="3" customWidth="1"/>
    <col min="24" max="24" width="9.7109375" style="3" customWidth="1"/>
    <col min="25" max="25" width="7.5703125" style="3" customWidth="1"/>
    <col min="26" max="26" width="9.7109375" style="3" customWidth="1"/>
    <col min="27" max="27" width="7.5703125" style="3" customWidth="1"/>
    <col min="28" max="28" width="9.7109375" style="3" customWidth="1"/>
    <col min="29" max="29" width="7.5703125" style="3" customWidth="1"/>
    <col min="30" max="30" width="9.7109375" style="3" customWidth="1"/>
    <col min="31" max="31" width="7.5703125" style="3" customWidth="1"/>
    <col min="32" max="32" width="9.7109375" style="3" customWidth="1"/>
    <col min="33" max="33" width="7.5703125" style="3" customWidth="1"/>
    <col min="34" max="34" width="9.7109375" style="3" customWidth="1"/>
    <col min="35" max="35" width="10.42578125" style="3" customWidth="1"/>
    <col min="36" max="36" width="10.7109375" style="3" customWidth="1"/>
    <col min="37" max="37" width="12.140625" style="3" customWidth="1"/>
    <col min="38" max="16384" width="14.42578125" style="3"/>
  </cols>
  <sheetData>
    <row r="1" spans="1:37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75" customHeight="1" x14ac:dyDescent="0.25">
      <c r="A2" s="28"/>
      <c r="B2" s="29"/>
      <c r="C2" s="29"/>
      <c r="I2" s="30"/>
      <c r="J2" s="30"/>
      <c r="K2" s="30"/>
      <c r="L2" s="30"/>
      <c r="M2" s="30"/>
      <c r="N2" s="30"/>
      <c r="O2" s="30"/>
      <c r="P2" s="30"/>
      <c r="Q2" s="30"/>
      <c r="R2" s="59" t="s">
        <v>0</v>
      </c>
      <c r="S2" s="60"/>
      <c r="T2" s="60"/>
      <c r="U2" s="60"/>
      <c r="V2" s="60"/>
      <c r="W2" s="60"/>
      <c r="X2" s="60"/>
      <c r="Y2" s="60"/>
      <c r="Z2" s="61"/>
      <c r="AA2" s="38"/>
      <c r="AB2" s="59"/>
      <c r="AC2" s="60"/>
      <c r="AD2" s="60"/>
      <c r="AE2" s="60"/>
      <c r="AF2" s="61"/>
      <c r="AG2" s="39"/>
      <c r="AH2" s="39"/>
      <c r="AI2" s="32"/>
      <c r="AJ2" s="32"/>
      <c r="AK2" s="32"/>
    </row>
    <row r="3" spans="1:37" ht="15.75" x14ac:dyDescent="0.25">
      <c r="A3" s="28"/>
      <c r="I3" s="30"/>
      <c r="J3" s="30"/>
      <c r="K3" s="30"/>
      <c r="L3" s="30"/>
      <c r="M3" s="30"/>
      <c r="N3" s="30"/>
      <c r="O3" s="30"/>
      <c r="P3" s="30"/>
      <c r="Q3" s="30"/>
      <c r="R3" s="71" t="s">
        <v>1</v>
      </c>
      <c r="S3" s="60"/>
      <c r="T3" s="60"/>
      <c r="U3" s="60"/>
      <c r="V3" s="60"/>
      <c r="W3" s="60"/>
      <c r="X3" s="60"/>
      <c r="Y3" s="60"/>
      <c r="Z3" s="61"/>
      <c r="AA3" s="40"/>
      <c r="AB3" s="71" t="s">
        <v>2</v>
      </c>
      <c r="AC3" s="60"/>
      <c r="AD3" s="60"/>
      <c r="AE3" s="60"/>
      <c r="AF3" s="61"/>
      <c r="AG3" s="41"/>
      <c r="AH3" s="41"/>
      <c r="AI3" s="32"/>
      <c r="AJ3" s="32"/>
      <c r="AK3" s="32"/>
    </row>
    <row r="4" spans="1:37" ht="15.75" x14ac:dyDescent="0.25">
      <c r="A4" s="28"/>
      <c r="I4" s="30"/>
      <c r="J4" s="30"/>
      <c r="K4" s="30"/>
      <c r="L4" s="30"/>
      <c r="M4" s="30"/>
      <c r="N4" s="30"/>
      <c r="O4" s="30"/>
      <c r="P4" s="30"/>
      <c r="Q4" s="30"/>
      <c r="R4" s="59" t="s">
        <v>3</v>
      </c>
      <c r="S4" s="60"/>
      <c r="T4" s="60"/>
      <c r="U4" s="60"/>
      <c r="V4" s="60"/>
      <c r="W4" s="60"/>
      <c r="X4" s="60"/>
      <c r="Y4" s="60"/>
      <c r="Z4" s="61"/>
      <c r="AA4" s="38"/>
      <c r="AB4" s="59" t="s">
        <v>89</v>
      </c>
      <c r="AC4" s="60"/>
      <c r="AD4" s="60"/>
      <c r="AE4" s="60"/>
      <c r="AF4" s="61"/>
      <c r="AG4" s="39"/>
      <c r="AH4" s="39"/>
      <c r="AI4" s="5"/>
      <c r="AJ4" s="5"/>
      <c r="AK4" s="5"/>
    </row>
    <row r="5" spans="1:37" ht="15.75" x14ac:dyDescent="0.25">
      <c r="A5" s="28"/>
      <c r="I5" s="30"/>
      <c r="J5" s="30"/>
      <c r="K5" s="30"/>
      <c r="L5" s="30"/>
      <c r="M5" s="30"/>
      <c r="N5" s="30"/>
      <c r="O5" s="30"/>
      <c r="P5" s="30"/>
      <c r="Q5" s="30"/>
      <c r="R5" s="59" t="s">
        <v>4</v>
      </c>
      <c r="S5" s="60"/>
      <c r="T5" s="60"/>
      <c r="U5" s="60"/>
      <c r="V5" s="60"/>
      <c r="W5" s="60"/>
      <c r="X5" s="60"/>
      <c r="Y5" s="60"/>
      <c r="Z5" s="61"/>
      <c r="AA5" s="38"/>
      <c r="AB5" s="59" t="s">
        <v>90</v>
      </c>
      <c r="AC5" s="60"/>
      <c r="AD5" s="60"/>
      <c r="AE5" s="60"/>
      <c r="AF5" s="61"/>
      <c r="AG5" s="39"/>
      <c r="AH5" s="39"/>
      <c r="AI5" s="5"/>
      <c r="AJ5" s="5"/>
      <c r="AK5" s="5"/>
    </row>
    <row r="6" spans="1:37" ht="15.75" x14ac:dyDescent="0.25">
      <c r="A6" s="28"/>
      <c r="I6" s="30"/>
      <c r="J6" s="30"/>
      <c r="K6" s="30"/>
      <c r="L6" s="30"/>
      <c r="M6" s="30"/>
      <c r="N6" s="30"/>
      <c r="O6" s="30"/>
      <c r="P6" s="30"/>
      <c r="Q6" s="30"/>
      <c r="R6" s="69" t="s">
        <v>6</v>
      </c>
      <c r="S6" s="60"/>
      <c r="T6" s="60"/>
      <c r="U6" s="60"/>
      <c r="V6" s="60"/>
      <c r="W6" s="60"/>
      <c r="X6" s="60"/>
      <c r="Y6" s="60"/>
      <c r="Z6" s="61"/>
      <c r="AA6" s="42"/>
      <c r="AB6" s="69">
        <v>77</v>
      </c>
      <c r="AC6" s="60"/>
      <c r="AD6" s="60"/>
      <c r="AE6" s="60"/>
      <c r="AF6" s="61"/>
      <c r="AG6" s="43"/>
      <c r="AH6" s="43"/>
      <c r="AI6" s="32"/>
      <c r="AJ6" s="32"/>
      <c r="AK6" s="32"/>
    </row>
    <row r="7" spans="1:37" ht="15.75" x14ac:dyDescent="0.25">
      <c r="A7" s="28"/>
      <c r="B7" s="28"/>
      <c r="C7" s="28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4"/>
      <c r="AJ7" s="44"/>
      <c r="AK7" s="44"/>
    </row>
    <row r="8" spans="1:37" ht="15.75" x14ac:dyDescent="0.25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2" t="s">
        <v>7</v>
      </c>
      <c r="S8" s="2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1"/>
      <c r="AJ9" s="1"/>
      <c r="AK9" s="1"/>
    </row>
    <row r="10" spans="1:37" ht="63" x14ac:dyDescent="0.25">
      <c r="A10" s="25" t="s">
        <v>8</v>
      </c>
      <c r="B10" s="26" t="s">
        <v>231</v>
      </c>
      <c r="C10" s="26" t="s">
        <v>236</v>
      </c>
      <c r="D10" s="27" t="s">
        <v>40</v>
      </c>
      <c r="E10" s="27" t="s">
        <v>41</v>
      </c>
      <c r="F10" s="27" t="s">
        <v>42</v>
      </c>
      <c r="G10" s="27" t="s">
        <v>43</v>
      </c>
      <c r="H10" s="27" t="s">
        <v>44</v>
      </c>
      <c r="I10" s="27" t="s">
        <v>45</v>
      </c>
      <c r="J10" s="27" t="s">
        <v>46</v>
      </c>
      <c r="K10" s="27" t="s">
        <v>47</v>
      </c>
      <c r="L10" s="27" t="s">
        <v>48</v>
      </c>
      <c r="M10" s="27" t="s">
        <v>49</v>
      </c>
      <c r="N10" s="27" t="s">
        <v>78</v>
      </c>
      <c r="O10" s="27" t="s">
        <v>79</v>
      </c>
      <c r="P10" s="27" t="s">
        <v>80</v>
      </c>
      <c r="Q10" s="27" t="s">
        <v>81</v>
      </c>
      <c r="R10" s="23" t="s">
        <v>91</v>
      </c>
      <c r="S10" s="27" t="s">
        <v>72</v>
      </c>
      <c r="T10" s="23" t="s">
        <v>92</v>
      </c>
      <c r="U10" s="27" t="s">
        <v>29</v>
      </c>
      <c r="V10" s="23" t="s">
        <v>93</v>
      </c>
      <c r="W10" s="27" t="s">
        <v>31</v>
      </c>
      <c r="X10" s="23" t="s">
        <v>94</v>
      </c>
      <c r="Y10" s="27" t="s">
        <v>33</v>
      </c>
      <c r="Z10" s="23" t="s">
        <v>95</v>
      </c>
      <c r="AA10" s="27" t="s">
        <v>35</v>
      </c>
      <c r="AB10" s="23" t="s">
        <v>96</v>
      </c>
      <c r="AC10" s="27" t="s">
        <v>97</v>
      </c>
      <c r="AD10" s="23" t="s">
        <v>98</v>
      </c>
      <c r="AE10" s="27" t="s">
        <v>99</v>
      </c>
      <c r="AF10" s="23" t="s">
        <v>100</v>
      </c>
      <c r="AG10" s="27" t="s">
        <v>101</v>
      </c>
      <c r="AH10" s="23" t="s">
        <v>102</v>
      </c>
      <c r="AI10" s="24" t="s">
        <v>37</v>
      </c>
      <c r="AJ10" s="25" t="s">
        <v>38</v>
      </c>
      <c r="AK10" s="25" t="s">
        <v>39</v>
      </c>
    </row>
    <row r="11" spans="1:37" x14ac:dyDescent="0.25">
      <c r="A11" s="8">
        <v>1</v>
      </c>
      <c r="B11" s="55" t="s">
        <v>339</v>
      </c>
      <c r="C11" s="54">
        <v>644</v>
      </c>
      <c r="D11" s="9">
        <v>1</v>
      </c>
      <c r="E11" s="9">
        <v>0</v>
      </c>
      <c r="F11" s="9">
        <v>0</v>
      </c>
      <c r="G11" s="9">
        <v>0</v>
      </c>
      <c r="H11" s="9">
        <v>1</v>
      </c>
      <c r="I11" s="9">
        <v>0</v>
      </c>
      <c r="J11" s="9">
        <v>0</v>
      </c>
      <c r="K11" s="9">
        <v>1</v>
      </c>
      <c r="L11" s="9">
        <v>1</v>
      </c>
      <c r="M11" s="9">
        <v>1</v>
      </c>
      <c r="N11" s="9">
        <v>0</v>
      </c>
      <c r="O11" s="9">
        <v>0</v>
      </c>
      <c r="P11" s="9">
        <v>0</v>
      </c>
      <c r="Q11" s="9">
        <v>0</v>
      </c>
      <c r="R11" s="10">
        <f t="shared" ref="R11:R87" si="0">2*SUM($D11:$Q11)</f>
        <v>10</v>
      </c>
      <c r="S11" s="9">
        <v>0</v>
      </c>
      <c r="T11" s="10">
        <f t="shared" ref="T11:T87" si="1">$S11*9</f>
        <v>0</v>
      </c>
      <c r="U11" s="9">
        <v>0</v>
      </c>
      <c r="V11" s="10">
        <f t="shared" ref="V11:V87" si="2">$U11*9</f>
        <v>0</v>
      </c>
      <c r="W11" s="9">
        <v>1</v>
      </c>
      <c r="X11" s="10">
        <f t="shared" ref="X11:X87" si="3">$W11*9</f>
        <v>9</v>
      </c>
      <c r="Y11" s="9">
        <v>1</v>
      </c>
      <c r="Z11" s="10">
        <f t="shared" ref="Z11:Z23" si="4">$Y11*9</f>
        <v>9</v>
      </c>
      <c r="AA11" s="9">
        <v>1</v>
      </c>
      <c r="AB11" s="10">
        <f t="shared" ref="AB11:AB23" si="5">$AA11*9</f>
        <v>9</v>
      </c>
      <c r="AC11" s="9">
        <v>0</v>
      </c>
      <c r="AD11" s="10">
        <f t="shared" ref="AD11:AD87" si="6">$AC11*9</f>
        <v>0</v>
      </c>
      <c r="AE11" s="9">
        <v>0</v>
      </c>
      <c r="AF11" s="10">
        <f t="shared" ref="AF11:AF87" si="7">$AE11*9</f>
        <v>0</v>
      </c>
      <c r="AG11" s="9">
        <v>0</v>
      </c>
      <c r="AH11" s="10">
        <f t="shared" ref="AH11:AH87" si="8">$AG11*9</f>
        <v>0</v>
      </c>
      <c r="AI11" s="11">
        <f t="shared" ref="AI11:AI87" si="9">$R11+$T11+$V11+$X11+$Z11+$AB11+$AD11+$AF11+$AH11</f>
        <v>37</v>
      </c>
      <c r="AJ11" s="54" t="s">
        <v>340</v>
      </c>
      <c r="AK11" s="54" t="s">
        <v>340</v>
      </c>
    </row>
    <row r="12" spans="1:37" x14ac:dyDescent="0.25">
      <c r="A12" s="8">
        <v>2</v>
      </c>
      <c r="B12" s="55" t="s">
        <v>341</v>
      </c>
      <c r="C12" s="54">
        <v>644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1</v>
      </c>
      <c r="J12" s="9">
        <v>0</v>
      </c>
      <c r="K12" s="9">
        <v>1</v>
      </c>
      <c r="L12" s="9">
        <v>0</v>
      </c>
      <c r="M12" s="9">
        <v>1</v>
      </c>
      <c r="N12" s="9">
        <v>0</v>
      </c>
      <c r="O12" s="9">
        <v>0</v>
      </c>
      <c r="P12" s="9">
        <v>1</v>
      </c>
      <c r="Q12" s="9">
        <v>1</v>
      </c>
      <c r="R12" s="10">
        <f t="shared" si="0"/>
        <v>12</v>
      </c>
      <c r="S12" s="9">
        <v>0</v>
      </c>
      <c r="T12" s="10">
        <f t="shared" si="1"/>
        <v>0</v>
      </c>
      <c r="U12" s="9">
        <v>0</v>
      </c>
      <c r="V12" s="10">
        <f t="shared" si="2"/>
        <v>0</v>
      </c>
      <c r="W12" s="9">
        <v>0</v>
      </c>
      <c r="X12" s="10">
        <f t="shared" si="3"/>
        <v>0</v>
      </c>
      <c r="Y12" s="9">
        <v>0</v>
      </c>
      <c r="Z12" s="10">
        <f t="shared" si="4"/>
        <v>0</v>
      </c>
      <c r="AA12" s="9">
        <v>0</v>
      </c>
      <c r="AB12" s="10">
        <f t="shared" si="5"/>
        <v>0</v>
      </c>
      <c r="AC12" s="9">
        <v>0</v>
      </c>
      <c r="AD12" s="10">
        <f t="shared" si="6"/>
        <v>0</v>
      </c>
      <c r="AE12" s="9">
        <v>0</v>
      </c>
      <c r="AF12" s="10">
        <f t="shared" si="7"/>
        <v>0</v>
      </c>
      <c r="AG12" s="9">
        <v>0</v>
      </c>
      <c r="AH12" s="10">
        <f t="shared" si="8"/>
        <v>0</v>
      </c>
      <c r="AI12" s="11">
        <f t="shared" si="9"/>
        <v>12</v>
      </c>
      <c r="AJ12" s="54" t="s">
        <v>340</v>
      </c>
      <c r="AK12" s="54" t="s">
        <v>340</v>
      </c>
    </row>
    <row r="13" spans="1:37" x14ac:dyDescent="0.25">
      <c r="A13" s="8">
        <v>3</v>
      </c>
      <c r="B13" s="55" t="s">
        <v>342</v>
      </c>
      <c r="C13" s="54">
        <v>644</v>
      </c>
      <c r="D13" s="9">
        <v>0</v>
      </c>
      <c r="E13" s="9">
        <v>0</v>
      </c>
      <c r="F13" s="9">
        <v>0</v>
      </c>
      <c r="G13" s="9">
        <v>0</v>
      </c>
      <c r="H13" s="9">
        <v>1</v>
      </c>
      <c r="I13" s="9">
        <v>1</v>
      </c>
      <c r="J13" s="9">
        <v>0</v>
      </c>
      <c r="K13" s="9">
        <v>0</v>
      </c>
      <c r="L13" s="9">
        <v>0</v>
      </c>
      <c r="M13" s="9">
        <v>1</v>
      </c>
      <c r="N13" s="9">
        <v>1</v>
      </c>
      <c r="O13" s="9">
        <v>1</v>
      </c>
      <c r="P13" s="9">
        <v>0</v>
      </c>
      <c r="Q13" s="9">
        <v>0</v>
      </c>
      <c r="R13" s="10">
        <f t="shared" si="0"/>
        <v>10</v>
      </c>
      <c r="S13" s="9">
        <v>0</v>
      </c>
      <c r="T13" s="10">
        <f t="shared" si="1"/>
        <v>0</v>
      </c>
      <c r="U13" s="9">
        <v>0</v>
      </c>
      <c r="V13" s="10">
        <f t="shared" si="2"/>
        <v>0</v>
      </c>
      <c r="W13" s="9">
        <v>0</v>
      </c>
      <c r="X13" s="10">
        <f t="shared" si="3"/>
        <v>0</v>
      </c>
      <c r="Y13" s="9">
        <v>0</v>
      </c>
      <c r="Z13" s="10">
        <f t="shared" si="4"/>
        <v>0</v>
      </c>
      <c r="AA13" s="9">
        <v>0</v>
      </c>
      <c r="AB13" s="10">
        <f t="shared" si="5"/>
        <v>0</v>
      </c>
      <c r="AC13" s="9">
        <v>0</v>
      </c>
      <c r="AD13" s="10">
        <f t="shared" si="6"/>
        <v>0</v>
      </c>
      <c r="AE13" s="9">
        <v>0</v>
      </c>
      <c r="AF13" s="10">
        <f t="shared" si="7"/>
        <v>0</v>
      </c>
      <c r="AG13" s="9">
        <v>0</v>
      </c>
      <c r="AH13" s="10">
        <f t="shared" si="8"/>
        <v>0</v>
      </c>
      <c r="AI13" s="11">
        <f t="shared" si="9"/>
        <v>10</v>
      </c>
      <c r="AJ13" s="54" t="s">
        <v>340</v>
      </c>
      <c r="AK13" s="54" t="s">
        <v>340</v>
      </c>
    </row>
    <row r="14" spans="1:37" x14ac:dyDescent="0.25">
      <c r="A14" s="8">
        <v>4</v>
      </c>
      <c r="B14" s="55" t="s">
        <v>343</v>
      </c>
      <c r="C14" s="55">
        <v>617</v>
      </c>
      <c r="D14" s="9">
        <v>0</v>
      </c>
      <c r="E14" s="9">
        <v>1</v>
      </c>
      <c r="F14" s="9">
        <v>1</v>
      </c>
      <c r="G14" s="9">
        <v>0</v>
      </c>
      <c r="H14" s="9">
        <v>1</v>
      </c>
      <c r="I14" s="9">
        <v>0</v>
      </c>
      <c r="J14" s="9">
        <v>0</v>
      </c>
      <c r="K14" s="9">
        <v>1</v>
      </c>
      <c r="L14" s="9">
        <v>1</v>
      </c>
      <c r="M14" s="9">
        <v>1</v>
      </c>
      <c r="N14" s="9">
        <v>0</v>
      </c>
      <c r="O14" s="9">
        <v>1</v>
      </c>
      <c r="P14" s="9">
        <v>1</v>
      </c>
      <c r="Q14" s="9">
        <v>1</v>
      </c>
      <c r="R14" s="10">
        <f t="shared" si="0"/>
        <v>18</v>
      </c>
      <c r="S14" s="9">
        <v>0</v>
      </c>
      <c r="T14" s="10">
        <f t="shared" si="1"/>
        <v>0</v>
      </c>
      <c r="U14" s="9">
        <v>1</v>
      </c>
      <c r="V14" s="10">
        <f t="shared" si="2"/>
        <v>9</v>
      </c>
      <c r="W14" s="9">
        <v>0</v>
      </c>
      <c r="X14" s="10">
        <f t="shared" si="3"/>
        <v>0</v>
      </c>
      <c r="Y14" s="9">
        <v>0</v>
      </c>
      <c r="Z14" s="10">
        <f t="shared" si="4"/>
        <v>0</v>
      </c>
      <c r="AA14" s="9">
        <v>0</v>
      </c>
      <c r="AB14" s="10">
        <f t="shared" si="5"/>
        <v>0</v>
      </c>
      <c r="AC14" s="9">
        <v>0</v>
      </c>
      <c r="AD14" s="10">
        <f t="shared" si="6"/>
        <v>0</v>
      </c>
      <c r="AE14" s="9">
        <v>0</v>
      </c>
      <c r="AF14" s="10">
        <f t="shared" si="7"/>
        <v>0</v>
      </c>
      <c r="AG14" s="9">
        <v>0</v>
      </c>
      <c r="AH14" s="10">
        <f t="shared" si="8"/>
        <v>0</v>
      </c>
      <c r="AI14" s="11">
        <f t="shared" si="9"/>
        <v>27</v>
      </c>
      <c r="AJ14" s="55" t="s">
        <v>340</v>
      </c>
      <c r="AK14" s="55" t="s">
        <v>340</v>
      </c>
    </row>
    <row r="15" spans="1:37" x14ac:dyDescent="0.25">
      <c r="A15" s="8">
        <v>5</v>
      </c>
      <c r="B15" s="55" t="s">
        <v>344</v>
      </c>
      <c r="C15" s="55">
        <v>617</v>
      </c>
      <c r="D15" s="9">
        <v>0</v>
      </c>
      <c r="E15" s="9">
        <v>0</v>
      </c>
      <c r="F15" s="9">
        <v>1</v>
      </c>
      <c r="G15" s="9">
        <v>0</v>
      </c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0</v>
      </c>
      <c r="R15" s="10">
        <f t="shared" si="0"/>
        <v>8</v>
      </c>
      <c r="S15" s="9">
        <v>0</v>
      </c>
      <c r="T15" s="10">
        <f t="shared" si="1"/>
        <v>0</v>
      </c>
      <c r="U15" s="9">
        <v>1</v>
      </c>
      <c r="V15" s="10">
        <f t="shared" si="2"/>
        <v>9</v>
      </c>
      <c r="W15" s="9">
        <v>0</v>
      </c>
      <c r="X15" s="10">
        <f t="shared" si="3"/>
        <v>0</v>
      </c>
      <c r="Y15" s="9">
        <v>0</v>
      </c>
      <c r="Z15" s="10">
        <f t="shared" si="4"/>
        <v>0</v>
      </c>
      <c r="AA15" s="9">
        <v>0</v>
      </c>
      <c r="AB15" s="10">
        <f t="shared" si="5"/>
        <v>0</v>
      </c>
      <c r="AC15" s="9">
        <v>0</v>
      </c>
      <c r="AD15" s="10">
        <f t="shared" si="6"/>
        <v>0</v>
      </c>
      <c r="AE15" s="9">
        <v>0</v>
      </c>
      <c r="AF15" s="10">
        <f t="shared" si="7"/>
        <v>0</v>
      </c>
      <c r="AG15" s="9">
        <v>0</v>
      </c>
      <c r="AH15" s="10">
        <f t="shared" si="8"/>
        <v>0</v>
      </c>
      <c r="AI15" s="11">
        <f t="shared" si="9"/>
        <v>17</v>
      </c>
      <c r="AJ15" s="55" t="s">
        <v>340</v>
      </c>
      <c r="AK15" s="55" t="s">
        <v>340</v>
      </c>
    </row>
    <row r="16" spans="1:37" x14ac:dyDescent="0.25">
      <c r="A16" s="8">
        <v>6</v>
      </c>
      <c r="B16" s="55" t="s">
        <v>345</v>
      </c>
      <c r="C16" s="54">
        <v>777</v>
      </c>
      <c r="D16" s="9">
        <v>1</v>
      </c>
      <c r="E16" s="9">
        <v>0</v>
      </c>
      <c r="F16" s="9">
        <v>0</v>
      </c>
      <c r="G16" s="9">
        <v>1</v>
      </c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9">
        <v>0</v>
      </c>
      <c r="Q16" s="9">
        <v>0</v>
      </c>
      <c r="R16" s="10">
        <f t="shared" si="0"/>
        <v>8</v>
      </c>
      <c r="S16" s="9">
        <v>0</v>
      </c>
      <c r="T16" s="10">
        <f t="shared" si="1"/>
        <v>0</v>
      </c>
      <c r="U16" s="9">
        <v>0</v>
      </c>
      <c r="V16" s="10">
        <f t="shared" si="2"/>
        <v>0</v>
      </c>
      <c r="W16" s="9">
        <v>0</v>
      </c>
      <c r="X16" s="10">
        <f t="shared" si="3"/>
        <v>0</v>
      </c>
      <c r="Y16" s="9">
        <v>0</v>
      </c>
      <c r="Z16" s="10">
        <f t="shared" si="4"/>
        <v>0</v>
      </c>
      <c r="AA16" s="9">
        <v>0</v>
      </c>
      <c r="AB16" s="10">
        <f t="shared" si="5"/>
        <v>0</v>
      </c>
      <c r="AC16" s="9">
        <v>0</v>
      </c>
      <c r="AD16" s="10">
        <f t="shared" si="6"/>
        <v>0</v>
      </c>
      <c r="AE16" s="9">
        <v>0</v>
      </c>
      <c r="AF16" s="10">
        <f t="shared" si="7"/>
        <v>0</v>
      </c>
      <c r="AG16" s="9">
        <v>0</v>
      </c>
      <c r="AH16" s="10">
        <f t="shared" si="8"/>
        <v>0</v>
      </c>
      <c r="AI16" s="11">
        <f t="shared" si="9"/>
        <v>8</v>
      </c>
      <c r="AJ16" s="54" t="s">
        <v>340</v>
      </c>
      <c r="AK16" s="54" t="s">
        <v>340</v>
      </c>
    </row>
    <row r="17" spans="1:37" x14ac:dyDescent="0.25">
      <c r="A17" s="8">
        <v>7</v>
      </c>
      <c r="B17" s="55" t="s">
        <v>346</v>
      </c>
      <c r="C17" s="54">
        <v>634</v>
      </c>
      <c r="D17" s="9">
        <v>0</v>
      </c>
      <c r="E17" s="9">
        <v>1</v>
      </c>
      <c r="F17" s="9">
        <v>0</v>
      </c>
      <c r="G17" s="9">
        <v>0</v>
      </c>
      <c r="H17" s="9">
        <v>0</v>
      </c>
      <c r="I17" s="9">
        <v>0</v>
      </c>
      <c r="J17" s="9">
        <v>1</v>
      </c>
      <c r="K17" s="9">
        <v>1</v>
      </c>
      <c r="L17" s="9">
        <v>1</v>
      </c>
      <c r="M17" s="9">
        <v>1</v>
      </c>
      <c r="N17" s="9">
        <v>0</v>
      </c>
      <c r="O17" s="9">
        <v>1</v>
      </c>
      <c r="P17" s="9">
        <v>1</v>
      </c>
      <c r="Q17" s="9">
        <v>1</v>
      </c>
      <c r="R17" s="10">
        <f t="shared" si="0"/>
        <v>16</v>
      </c>
      <c r="S17" s="9">
        <v>0</v>
      </c>
      <c r="T17" s="10">
        <f t="shared" si="1"/>
        <v>0</v>
      </c>
      <c r="U17" s="9">
        <v>0</v>
      </c>
      <c r="V17" s="10">
        <f t="shared" si="2"/>
        <v>0</v>
      </c>
      <c r="W17" s="9">
        <v>0</v>
      </c>
      <c r="X17" s="10">
        <f t="shared" si="3"/>
        <v>0</v>
      </c>
      <c r="Y17" s="9">
        <v>0</v>
      </c>
      <c r="Z17" s="10">
        <f t="shared" si="4"/>
        <v>0</v>
      </c>
      <c r="AA17" s="9">
        <v>0</v>
      </c>
      <c r="AB17" s="10">
        <f t="shared" si="5"/>
        <v>0</v>
      </c>
      <c r="AC17" s="9">
        <v>0</v>
      </c>
      <c r="AD17" s="10">
        <f t="shared" si="6"/>
        <v>0</v>
      </c>
      <c r="AE17" s="9">
        <v>0</v>
      </c>
      <c r="AF17" s="10">
        <f t="shared" si="7"/>
        <v>0</v>
      </c>
      <c r="AG17" s="9">
        <v>0</v>
      </c>
      <c r="AH17" s="10">
        <f t="shared" si="8"/>
        <v>0</v>
      </c>
      <c r="AI17" s="11">
        <f t="shared" si="9"/>
        <v>16</v>
      </c>
      <c r="AJ17" s="54" t="s">
        <v>340</v>
      </c>
      <c r="AK17" s="54" t="s">
        <v>340</v>
      </c>
    </row>
    <row r="18" spans="1:37" x14ac:dyDescent="0.25">
      <c r="A18" s="8">
        <v>8</v>
      </c>
      <c r="B18" s="55" t="s">
        <v>347</v>
      </c>
      <c r="C18" s="54">
        <v>644</v>
      </c>
      <c r="D18" s="9">
        <v>0</v>
      </c>
      <c r="E18" s="9">
        <v>0</v>
      </c>
      <c r="F18" s="9">
        <v>0</v>
      </c>
      <c r="G18" s="9">
        <v>0</v>
      </c>
      <c r="H18" s="9">
        <v>1</v>
      </c>
      <c r="I18" s="9">
        <v>0</v>
      </c>
      <c r="J18" s="9">
        <v>0</v>
      </c>
      <c r="K18" s="9">
        <v>1</v>
      </c>
      <c r="L18" s="9">
        <v>1</v>
      </c>
      <c r="M18" s="9">
        <v>1</v>
      </c>
      <c r="N18" s="9">
        <v>0</v>
      </c>
      <c r="O18" s="9">
        <v>0</v>
      </c>
      <c r="P18" s="9">
        <v>1</v>
      </c>
      <c r="Q18" s="9">
        <v>1</v>
      </c>
      <c r="R18" s="10">
        <f t="shared" si="0"/>
        <v>12</v>
      </c>
      <c r="S18" s="9">
        <v>0</v>
      </c>
      <c r="T18" s="10">
        <f t="shared" si="1"/>
        <v>0</v>
      </c>
      <c r="U18" s="9">
        <v>0</v>
      </c>
      <c r="V18" s="10">
        <f t="shared" si="2"/>
        <v>0</v>
      </c>
      <c r="W18" s="9">
        <v>0</v>
      </c>
      <c r="X18" s="10">
        <f t="shared" si="3"/>
        <v>0</v>
      </c>
      <c r="Y18" s="9">
        <v>0</v>
      </c>
      <c r="Z18" s="10">
        <f t="shared" si="4"/>
        <v>0</v>
      </c>
      <c r="AA18" s="9">
        <v>1</v>
      </c>
      <c r="AB18" s="10">
        <f t="shared" si="5"/>
        <v>9</v>
      </c>
      <c r="AC18" s="9">
        <v>0</v>
      </c>
      <c r="AD18" s="10">
        <f t="shared" si="6"/>
        <v>0</v>
      </c>
      <c r="AE18" s="9">
        <v>0</v>
      </c>
      <c r="AF18" s="10">
        <f t="shared" si="7"/>
        <v>0</v>
      </c>
      <c r="AG18" s="9">
        <v>0</v>
      </c>
      <c r="AH18" s="10">
        <f t="shared" si="8"/>
        <v>0</v>
      </c>
      <c r="AI18" s="11">
        <f t="shared" si="9"/>
        <v>21</v>
      </c>
      <c r="AJ18" s="54" t="s">
        <v>340</v>
      </c>
      <c r="AK18" s="54" t="s">
        <v>340</v>
      </c>
    </row>
    <row r="19" spans="1:37" x14ac:dyDescent="0.25">
      <c r="A19" s="8">
        <v>9</v>
      </c>
      <c r="B19" s="55" t="s">
        <v>348</v>
      </c>
      <c r="C19" s="54">
        <v>777</v>
      </c>
      <c r="D19" s="9">
        <v>0</v>
      </c>
      <c r="E19" s="9">
        <v>0</v>
      </c>
      <c r="F19" s="9">
        <v>1</v>
      </c>
      <c r="G19" s="9">
        <v>0</v>
      </c>
      <c r="H19" s="9">
        <v>1</v>
      </c>
      <c r="I19" s="9">
        <v>0</v>
      </c>
      <c r="J19" s="9">
        <v>1</v>
      </c>
      <c r="K19" s="9">
        <v>1</v>
      </c>
      <c r="L19" s="9">
        <v>0</v>
      </c>
      <c r="M19" s="9">
        <v>1</v>
      </c>
      <c r="N19" s="9">
        <v>0</v>
      </c>
      <c r="O19" s="9">
        <v>1</v>
      </c>
      <c r="P19" s="9">
        <v>0</v>
      </c>
      <c r="Q19" s="9">
        <v>1</v>
      </c>
      <c r="R19" s="10">
        <f t="shared" si="0"/>
        <v>14</v>
      </c>
      <c r="S19" s="9">
        <v>0</v>
      </c>
      <c r="T19" s="10">
        <f t="shared" si="1"/>
        <v>0</v>
      </c>
      <c r="U19" s="9">
        <v>1</v>
      </c>
      <c r="V19" s="10">
        <f t="shared" si="2"/>
        <v>9</v>
      </c>
      <c r="W19" s="9">
        <v>0</v>
      </c>
      <c r="X19" s="10">
        <f t="shared" si="3"/>
        <v>0</v>
      </c>
      <c r="Y19" s="9">
        <v>1</v>
      </c>
      <c r="Z19" s="10">
        <f t="shared" si="4"/>
        <v>9</v>
      </c>
      <c r="AA19" s="9">
        <v>1</v>
      </c>
      <c r="AB19" s="10">
        <f t="shared" si="5"/>
        <v>9</v>
      </c>
      <c r="AC19" s="9">
        <v>0</v>
      </c>
      <c r="AD19" s="10">
        <f t="shared" si="6"/>
        <v>0</v>
      </c>
      <c r="AE19" s="9">
        <v>0</v>
      </c>
      <c r="AF19" s="10">
        <f t="shared" si="7"/>
        <v>0</v>
      </c>
      <c r="AG19" s="9">
        <v>1</v>
      </c>
      <c r="AH19" s="10">
        <f t="shared" si="8"/>
        <v>9</v>
      </c>
      <c r="AI19" s="11">
        <f t="shared" si="9"/>
        <v>50</v>
      </c>
      <c r="AJ19" s="54" t="s">
        <v>340</v>
      </c>
      <c r="AK19" s="54" t="s">
        <v>340</v>
      </c>
    </row>
    <row r="20" spans="1:37" x14ac:dyDescent="0.25">
      <c r="A20" s="8">
        <v>10</v>
      </c>
      <c r="B20" s="55" t="s">
        <v>349</v>
      </c>
      <c r="C20" s="54">
        <v>246</v>
      </c>
      <c r="D20" s="9">
        <v>1</v>
      </c>
      <c r="E20" s="9">
        <v>0</v>
      </c>
      <c r="F20" s="9">
        <v>0</v>
      </c>
      <c r="G20" s="9">
        <v>0</v>
      </c>
      <c r="H20" s="9">
        <v>1</v>
      </c>
      <c r="I20" s="9">
        <v>1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1</v>
      </c>
      <c r="P20" s="9">
        <v>1</v>
      </c>
      <c r="Q20" s="9">
        <v>1</v>
      </c>
      <c r="R20" s="10">
        <f t="shared" si="0"/>
        <v>14</v>
      </c>
      <c r="S20" s="9">
        <v>0</v>
      </c>
      <c r="T20" s="10">
        <f t="shared" si="1"/>
        <v>0</v>
      </c>
      <c r="U20" s="9">
        <v>1</v>
      </c>
      <c r="V20" s="10">
        <f t="shared" si="2"/>
        <v>9</v>
      </c>
      <c r="W20" s="9">
        <v>0</v>
      </c>
      <c r="X20" s="10">
        <f t="shared" si="3"/>
        <v>0</v>
      </c>
      <c r="Y20" s="9">
        <v>0</v>
      </c>
      <c r="Z20" s="10">
        <f t="shared" si="4"/>
        <v>0</v>
      </c>
      <c r="AA20" s="9">
        <v>0</v>
      </c>
      <c r="AB20" s="10">
        <f t="shared" si="5"/>
        <v>0</v>
      </c>
      <c r="AC20" s="9">
        <v>0</v>
      </c>
      <c r="AD20" s="10">
        <f t="shared" si="6"/>
        <v>0</v>
      </c>
      <c r="AE20" s="9">
        <v>0</v>
      </c>
      <c r="AF20" s="10">
        <f t="shared" si="7"/>
        <v>0</v>
      </c>
      <c r="AG20" s="9">
        <v>0</v>
      </c>
      <c r="AH20" s="10">
        <f t="shared" si="8"/>
        <v>0</v>
      </c>
      <c r="AI20" s="11">
        <f t="shared" si="9"/>
        <v>23</v>
      </c>
      <c r="AJ20" s="54" t="s">
        <v>340</v>
      </c>
      <c r="AK20" s="54" t="s">
        <v>340</v>
      </c>
    </row>
    <row r="21" spans="1:37" ht="15.75" customHeight="1" x14ac:dyDescent="0.25">
      <c r="A21" s="8">
        <v>11</v>
      </c>
      <c r="B21" s="55" t="s">
        <v>350</v>
      </c>
      <c r="C21" s="54">
        <v>631</v>
      </c>
      <c r="D21" s="9">
        <v>0</v>
      </c>
      <c r="E21" s="9">
        <v>0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0</v>
      </c>
      <c r="M21" s="9">
        <v>1</v>
      </c>
      <c r="N21" s="9">
        <v>0</v>
      </c>
      <c r="O21" s="9">
        <v>0</v>
      </c>
      <c r="P21" s="9">
        <v>1</v>
      </c>
      <c r="Q21" s="9">
        <v>0</v>
      </c>
      <c r="R21" s="10">
        <f t="shared" si="0"/>
        <v>16</v>
      </c>
      <c r="S21" s="9">
        <v>0</v>
      </c>
      <c r="T21" s="10">
        <f t="shared" si="1"/>
        <v>0</v>
      </c>
      <c r="U21" s="9">
        <v>0</v>
      </c>
      <c r="V21" s="10">
        <f t="shared" si="2"/>
        <v>0</v>
      </c>
      <c r="W21" s="9">
        <v>0</v>
      </c>
      <c r="X21" s="10">
        <f t="shared" si="3"/>
        <v>0</v>
      </c>
      <c r="Y21" s="9">
        <v>0</v>
      </c>
      <c r="Z21" s="10">
        <f t="shared" si="4"/>
        <v>0</v>
      </c>
      <c r="AA21" s="9">
        <v>0</v>
      </c>
      <c r="AB21" s="10">
        <f t="shared" si="5"/>
        <v>0</v>
      </c>
      <c r="AC21" s="9">
        <v>0</v>
      </c>
      <c r="AD21" s="10">
        <f t="shared" si="6"/>
        <v>0</v>
      </c>
      <c r="AE21" s="9">
        <v>0</v>
      </c>
      <c r="AF21" s="10">
        <f t="shared" si="7"/>
        <v>0</v>
      </c>
      <c r="AG21" s="9">
        <v>0</v>
      </c>
      <c r="AH21" s="10">
        <f t="shared" si="8"/>
        <v>0</v>
      </c>
      <c r="AI21" s="11">
        <f t="shared" si="9"/>
        <v>16</v>
      </c>
      <c r="AJ21" s="54" t="s">
        <v>340</v>
      </c>
      <c r="AK21" s="54" t="s">
        <v>340</v>
      </c>
    </row>
    <row r="22" spans="1:37" ht="15.75" customHeight="1" x14ac:dyDescent="0.25">
      <c r="A22" s="8">
        <v>12</v>
      </c>
      <c r="B22" s="55" t="s">
        <v>351</v>
      </c>
      <c r="C22" s="54">
        <v>320</v>
      </c>
      <c r="D22" s="9">
        <v>1</v>
      </c>
      <c r="E22" s="9">
        <v>0</v>
      </c>
      <c r="F22" s="9">
        <v>0</v>
      </c>
      <c r="G22" s="9">
        <v>0</v>
      </c>
      <c r="H22" s="9">
        <v>1</v>
      </c>
      <c r="I22" s="9">
        <v>1</v>
      </c>
      <c r="J22" s="9">
        <v>0</v>
      </c>
      <c r="K22" s="9">
        <v>0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1</v>
      </c>
      <c r="R22" s="10">
        <f t="shared" si="0"/>
        <v>12</v>
      </c>
      <c r="S22" s="9">
        <v>0</v>
      </c>
      <c r="T22" s="10">
        <f t="shared" si="1"/>
        <v>0</v>
      </c>
      <c r="U22" s="9">
        <v>0</v>
      </c>
      <c r="V22" s="10">
        <f t="shared" si="2"/>
        <v>0</v>
      </c>
      <c r="W22" s="9">
        <v>0</v>
      </c>
      <c r="X22" s="10">
        <f t="shared" si="3"/>
        <v>0</v>
      </c>
      <c r="Y22" s="9">
        <v>0</v>
      </c>
      <c r="Z22" s="10">
        <f t="shared" si="4"/>
        <v>0</v>
      </c>
      <c r="AA22" s="9">
        <v>0</v>
      </c>
      <c r="AB22" s="10">
        <f t="shared" si="5"/>
        <v>0</v>
      </c>
      <c r="AC22" s="9">
        <v>0</v>
      </c>
      <c r="AD22" s="10">
        <f t="shared" si="6"/>
        <v>0</v>
      </c>
      <c r="AE22" s="9">
        <v>0</v>
      </c>
      <c r="AF22" s="10">
        <f t="shared" si="7"/>
        <v>0</v>
      </c>
      <c r="AG22" s="9">
        <v>0</v>
      </c>
      <c r="AH22" s="10">
        <f t="shared" si="8"/>
        <v>0</v>
      </c>
      <c r="AI22" s="11">
        <f t="shared" si="9"/>
        <v>12</v>
      </c>
      <c r="AJ22" s="54" t="s">
        <v>340</v>
      </c>
      <c r="AK22" s="54" t="s">
        <v>340</v>
      </c>
    </row>
    <row r="23" spans="1:37" ht="15.75" customHeight="1" x14ac:dyDescent="0.25">
      <c r="A23" s="8">
        <v>13</v>
      </c>
      <c r="B23" s="55" t="s">
        <v>352</v>
      </c>
      <c r="C23" s="54">
        <v>644</v>
      </c>
      <c r="D23" s="9">
        <v>1</v>
      </c>
      <c r="E23" s="9">
        <v>0</v>
      </c>
      <c r="F23" s="9">
        <v>0</v>
      </c>
      <c r="G23" s="9">
        <v>0</v>
      </c>
      <c r="H23" s="9">
        <v>1</v>
      </c>
      <c r="I23" s="9">
        <v>0</v>
      </c>
      <c r="J23" s="9">
        <v>1</v>
      </c>
      <c r="K23" s="9">
        <v>1</v>
      </c>
      <c r="L23" s="9">
        <v>0</v>
      </c>
      <c r="M23" s="9">
        <v>1</v>
      </c>
      <c r="N23" s="9">
        <v>0</v>
      </c>
      <c r="O23" s="9">
        <v>0</v>
      </c>
      <c r="P23" s="9">
        <v>1</v>
      </c>
      <c r="Q23" s="9">
        <v>0</v>
      </c>
      <c r="R23" s="10">
        <f t="shared" si="0"/>
        <v>12</v>
      </c>
      <c r="S23" s="9">
        <v>0</v>
      </c>
      <c r="T23" s="10">
        <f t="shared" si="1"/>
        <v>0</v>
      </c>
      <c r="U23" s="9">
        <v>1</v>
      </c>
      <c r="V23" s="10">
        <f t="shared" si="2"/>
        <v>9</v>
      </c>
      <c r="W23" s="9">
        <v>0</v>
      </c>
      <c r="X23" s="10">
        <f t="shared" si="3"/>
        <v>0</v>
      </c>
      <c r="Y23" s="9">
        <v>0</v>
      </c>
      <c r="Z23" s="10">
        <f t="shared" si="4"/>
        <v>0</v>
      </c>
      <c r="AA23" s="9">
        <v>0</v>
      </c>
      <c r="AB23" s="10">
        <f t="shared" si="5"/>
        <v>0</v>
      </c>
      <c r="AC23" s="9">
        <v>0</v>
      </c>
      <c r="AD23" s="10">
        <f t="shared" si="6"/>
        <v>0</v>
      </c>
      <c r="AE23" s="9">
        <v>0</v>
      </c>
      <c r="AF23" s="10">
        <f t="shared" si="7"/>
        <v>0</v>
      </c>
      <c r="AG23" s="9">
        <v>0</v>
      </c>
      <c r="AH23" s="10">
        <f t="shared" si="8"/>
        <v>0</v>
      </c>
      <c r="AI23" s="11">
        <f t="shared" si="9"/>
        <v>21</v>
      </c>
      <c r="AJ23" s="54" t="s">
        <v>340</v>
      </c>
      <c r="AK23" s="54" t="s">
        <v>340</v>
      </c>
    </row>
    <row r="24" spans="1:37" ht="15.75" customHeight="1" x14ac:dyDescent="0.25">
      <c r="A24" s="8">
        <v>14</v>
      </c>
      <c r="B24" s="55" t="s">
        <v>353</v>
      </c>
      <c r="C24" s="54">
        <v>644</v>
      </c>
      <c r="D24" s="9">
        <v>1</v>
      </c>
      <c r="E24" s="9">
        <v>0</v>
      </c>
      <c r="F24" s="9">
        <v>1</v>
      </c>
      <c r="G24" s="9">
        <v>0</v>
      </c>
      <c r="H24" s="9">
        <v>1</v>
      </c>
      <c r="I24" s="9">
        <v>1</v>
      </c>
      <c r="J24" s="9">
        <v>0</v>
      </c>
      <c r="K24" s="9">
        <v>0</v>
      </c>
      <c r="L24" s="9">
        <v>1</v>
      </c>
      <c r="M24" s="9">
        <v>1</v>
      </c>
      <c r="N24" s="9">
        <v>0</v>
      </c>
      <c r="O24" s="9">
        <v>0</v>
      </c>
      <c r="P24" s="9">
        <v>0</v>
      </c>
      <c r="Q24" s="9">
        <v>0</v>
      </c>
      <c r="R24" s="10">
        <f t="shared" si="0"/>
        <v>12</v>
      </c>
      <c r="S24" s="9">
        <v>0</v>
      </c>
      <c r="T24" s="10">
        <f t="shared" si="1"/>
        <v>0</v>
      </c>
      <c r="U24" s="9">
        <v>0</v>
      </c>
      <c r="V24" s="10">
        <f t="shared" si="2"/>
        <v>0</v>
      </c>
      <c r="W24" s="9">
        <v>1</v>
      </c>
      <c r="X24" s="10">
        <f t="shared" si="3"/>
        <v>9</v>
      </c>
      <c r="Y24" s="9">
        <v>0</v>
      </c>
      <c r="Z24" s="46">
        <v>1</v>
      </c>
      <c r="AA24" s="9">
        <v>0</v>
      </c>
      <c r="AB24" s="46">
        <v>1</v>
      </c>
      <c r="AC24" s="9">
        <v>0</v>
      </c>
      <c r="AD24" s="10">
        <f t="shared" si="6"/>
        <v>0</v>
      </c>
      <c r="AE24" s="9">
        <v>0</v>
      </c>
      <c r="AF24" s="10">
        <f t="shared" si="7"/>
        <v>0</v>
      </c>
      <c r="AG24" s="9">
        <v>0</v>
      </c>
      <c r="AH24" s="10">
        <f t="shared" si="8"/>
        <v>0</v>
      </c>
      <c r="AI24" s="11">
        <f t="shared" si="9"/>
        <v>23</v>
      </c>
      <c r="AJ24" s="54" t="s">
        <v>340</v>
      </c>
      <c r="AK24" s="54" t="s">
        <v>340</v>
      </c>
    </row>
    <row r="25" spans="1:37" ht="15.75" customHeight="1" x14ac:dyDescent="0.25">
      <c r="A25" s="8">
        <v>15</v>
      </c>
      <c r="B25" s="55" t="s">
        <v>354</v>
      </c>
      <c r="C25" s="54">
        <v>777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0</v>
      </c>
      <c r="Q25" s="9">
        <v>1</v>
      </c>
      <c r="R25" s="10">
        <f t="shared" si="0"/>
        <v>26</v>
      </c>
      <c r="S25" s="9">
        <v>0</v>
      </c>
      <c r="T25" s="10">
        <f t="shared" si="1"/>
        <v>0</v>
      </c>
      <c r="U25" s="9">
        <v>1</v>
      </c>
      <c r="V25" s="10">
        <f t="shared" si="2"/>
        <v>9</v>
      </c>
      <c r="W25" s="9">
        <v>0</v>
      </c>
      <c r="X25" s="10">
        <f t="shared" si="3"/>
        <v>0</v>
      </c>
      <c r="Y25" s="9">
        <v>0</v>
      </c>
      <c r="Z25" s="10">
        <f t="shared" ref="Z25:Z87" si="10">$Y25*9</f>
        <v>0</v>
      </c>
      <c r="AA25" s="9">
        <v>0</v>
      </c>
      <c r="AB25" s="10">
        <f t="shared" ref="AB25:AB87" si="11">$AA25*9</f>
        <v>0</v>
      </c>
      <c r="AC25" s="9">
        <v>0</v>
      </c>
      <c r="AD25" s="10">
        <f t="shared" si="6"/>
        <v>0</v>
      </c>
      <c r="AE25" s="9">
        <v>0</v>
      </c>
      <c r="AF25" s="10">
        <f t="shared" si="7"/>
        <v>0</v>
      </c>
      <c r="AG25" s="9">
        <v>0</v>
      </c>
      <c r="AH25" s="10">
        <f t="shared" si="8"/>
        <v>0</v>
      </c>
      <c r="AI25" s="11">
        <f t="shared" si="9"/>
        <v>35</v>
      </c>
      <c r="AJ25" s="54" t="s">
        <v>340</v>
      </c>
      <c r="AK25" s="54" t="s">
        <v>340</v>
      </c>
    </row>
    <row r="26" spans="1:37" ht="15.75" customHeight="1" x14ac:dyDescent="0.25">
      <c r="A26" s="8">
        <v>16</v>
      </c>
      <c r="B26" s="55" t="s">
        <v>355</v>
      </c>
      <c r="C26" s="55">
        <v>617</v>
      </c>
      <c r="D26" s="9">
        <v>0</v>
      </c>
      <c r="E26" s="9">
        <v>0</v>
      </c>
      <c r="F26" s="9">
        <v>0</v>
      </c>
      <c r="G26" s="9">
        <v>0</v>
      </c>
      <c r="H26" s="9">
        <v>1</v>
      </c>
      <c r="I26" s="9">
        <v>1</v>
      </c>
      <c r="J26" s="9">
        <v>0</v>
      </c>
      <c r="K26" s="9">
        <v>1</v>
      </c>
      <c r="L26" s="9">
        <v>0</v>
      </c>
      <c r="M26" s="9">
        <v>1</v>
      </c>
      <c r="N26" s="9">
        <v>1</v>
      </c>
      <c r="O26" s="9">
        <v>0</v>
      </c>
      <c r="P26" s="9">
        <v>1</v>
      </c>
      <c r="Q26" s="9">
        <v>0</v>
      </c>
      <c r="R26" s="10">
        <f t="shared" si="0"/>
        <v>12</v>
      </c>
      <c r="S26" s="9">
        <v>0</v>
      </c>
      <c r="T26" s="10">
        <f t="shared" si="1"/>
        <v>0</v>
      </c>
      <c r="U26" s="9">
        <v>0</v>
      </c>
      <c r="V26" s="10">
        <f t="shared" si="2"/>
        <v>0</v>
      </c>
      <c r="W26" s="9">
        <v>0</v>
      </c>
      <c r="X26" s="10">
        <f t="shared" si="3"/>
        <v>0</v>
      </c>
      <c r="Y26" s="9">
        <v>0</v>
      </c>
      <c r="Z26" s="10">
        <f t="shared" si="10"/>
        <v>0</v>
      </c>
      <c r="AA26" s="9">
        <v>0</v>
      </c>
      <c r="AB26" s="10">
        <f t="shared" si="11"/>
        <v>0</v>
      </c>
      <c r="AC26" s="9">
        <v>0</v>
      </c>
      <c r="AD26" s="10">
        <f t="shared" si="6"/>
        <v>0</v>
      </c>
      <c r="AE26" s="9">
        <v>0</v>
      </c>
      <c r="AF26" s="10">
        <f t="shared" si="7"/>
        <v>0</v>
      </c>
      <c r="AG26" s="9">
        <v>0</v>
      </c>
      <c r="AH26" s="10">
        <f t="shared" si="8"/>
        <v>0</v>
      </c>
      <c r="AI26" s="11">
        <f t="shared" si="9"/>
        <v>12</v>
      </c>
      <c r="AJ26" s="55" t="s">
        <v>340</v>
      </c>
      <c r="AK26" s="55" t="s">
        <v>340</v>
      </c>
    </row>
    <row r="27" spans="1:37" ht="15.75" customHeight="1" x14ac:dyDescent="0.25">
      <c r="A27" s="8">
        <v>17</v>
      </c>
      <c r="B27" s="55" t="s">
        <v>356</v>
      </c>
      <c r="C27" s="55">
        <v>777</v>
      </c>
      <c r="D27" s="9">
        <v>1</v>
      </c>
      <c r="E27" s="9">
        <v>1</v>
      </c>
      <c r="F27" s="9">
        <v>1</v>
      </c>
      <c r="G27" s="9">
        <v>1</v>
      </c>
      <c r="H27" s="9">
        <v>0</v>
      </c>
      <c r="I27" s="9">
        <v>1</v>
      </c>
      <c r="J27" s="9">
        <v>1</v>
      </c>
      <c r="K27" s="9">
        <v>0</v>
      </c>
      <c r="L27" s="9">
        <v>1</v>
      </c>
      <c r="M27" s="9">
        <v>1</v>
      </c>
      <c r="N27" s="9">
        <v>0</v>
      </c>
      <c r="O27" s="9">
        <v>0</v>
      </c>
      <c r="P27" s="9">
        <v>0</v>
      </c>
      <c r="Q27" s="9">
        <v>1</v>
      </c>
      <c r="R27" s="10">
        <f t="shared" si="0"/>
        <v>18</v>
      </c>
      <c r="S27" s="9">
        <v>0</v>
      </c>
      <c r="T27" s="10">
        <f t="shared" si="1"/>
        <v>0</v>
      </c>
      <c r="U27" s="9">
        <v>0</v>
      </c>
      <c r="V27" s="10">
        <f t="shared" si="2"/>
        <v>0</v>
      </c>
      <c r="W27" s="9">
        <v>0</v>
      </c>
      <c r="X27" s="10">
        <f t="shared" si="3"/>
        <v>0</v>
      </c>
      <c r="Y27" s="9">
        <v>0</v>
      </c>
      <c r="Z27" s="10">
        <f t="shared" si="10"/>
        <v>0</v>
      </c>
      <c r="AA27" s="9">
        <v>0</v>
      </c>
      <c r="AB27" s="10">
        <f t="shared" si="11"/>
        <v>0</v>
      </c>
      <c r="AC27" s="9">
        <v>0</v>
      </c>
      <c r="AD27" s="10">
        <f t="shared" si="6"/>
        <v>0</v>
      </c>
      <c r="AE27" s="9">
        <v>0</v>
      </c>
      <c r="AF27" s="10">
        <f t="shared" si="7"/>
        <v>0</v>
      </c>
      <c r="AG27" s="9">
        <v>0</v>
      </c>
      <c r="AH27" s="10">
        <f t="shared" si="8"/>
        <v>0</v>
      </c>
      <c r="AI27" s="11">
        <f t="shared" si="9"/>
        <v>18</v>
      </c>
      <c r="AJ27" s="55" t="s">
        <v>340</v>
      </c>
      <c r="AK27" s="55" t="s">
        <v>340</v>
      </c>
    </row>
    <row r="28" spans="1:37" ht="15.75" customHeight="1" x14ac:dyDescent="0.25">
      <c r="A28" s="8">
        <v>18</v>
      </c>
      <c r="B28" s="55" t="s">
        <v>357</v>
      </c>
      <c r="C28" s="54">
        <v>644</v>
      </c>
      <c r="D28" s="9">
        <v>0</v>
      </c>
      <c r="E28" s="9">
        <v>0</v>
      </c>
      <c r="F28" s="9">
        <v>0</v>
      </c>
      <c r="G28" s="9">
        <v>0</v>
      </c>
      <c r="H28" s="9">
        <v>1</v>
      </c>
      <c r="I28" s="9">
        <v>1</v>
      </c>
      <c r="J28" s="9">
        <v>0</v>
      </c>
      <c r="K28" s="9">
        <v>1</v>
      </c>
      <c r="L28" s="9">
        <v>0</v>
      </c>
      <c r="M28" s="9">
        <v>1</v>
      </c>
      <c r="N28" s="9">
        <v>1</v>
      </c>
      <c r="O28" s="9">
        <v>1</v>
      </c>
      <c r="P28" s="9">
        <v>1</v>
      </c>
      <c r="Q28" s="9">
        <v>0</v>
      </c>
      <c r="R28" s="10">
        <f t="shared" si="0"/>
        <v>14</v>
      </c>
      <c r="S28" s="9">
        <v>0</v>
      </c>
      <c r="T28" s="10">
        <f t="shared" si="1"/>
        <v>0</v>
      </c>
      <c r="U28" s="9">
        <v>1</v>
      </c>
      <c r="V28" s="10">
        <f t="shared" si="2"/>
        <v>9</v>
      </c>
      <c r="W28" s="9">
        <v>0</v>
      </c>
      <c r="X28" s="10">
        <f t="shared" si="3"/>
        <v>0</v>
      </c>
      <c r="Y28" s="9">
        <v>0</v>
      </c>
      <c r="Z28" s="10">
        <f t="shared" si="10"/>
        <v>0</v>
      </c>
      <c r="AA28" s="9">
        <v>0</v>
      </c>
      <c r="AB28" s="10">
        <f t="shared" si="11"/>
        <v>0</v>
      </c>
      <c r="AC28" s="9">
        <v>0</v>
      </c>
      <c r="AD28" s="10">
        <f t="shared" si="6"/>
        <v>0</v>
      </c>
      <c r="AE28" s="9">
        <v>0</v>
      </c>
      <c r="AF28" s="10">
        <f t="shared" si="7"/>
        <v>0</v>
      </c>
      <c r="AG28" s="9">
        <v>1</v>
      </c>
      <c r="AH28" s="10">
        <f t="shared" si="8"/>
        <v>9</v>
      </c>
      <c r="AI28" s="11">
        <f t="shared" si="9"/>
        <v>32</v>
      </c>
      <c r="AJ28" s="54" t="s">
        <v>340</v>
      </c>
      <c r="AK28" s="54" t="s">
        <v>340</v>
      </c>
    </row>
    <row r="29" spans="1:37" ht="15.75" customHeight="1" x14ac:dyDescent="0.25">
      <c r="A29" s="8">
        <v>19</v>
      </c>
      <c r="B29" s="55" t="s">
        <v>358</v>
      </c>
      <c r="C29" s="54">
        <v>644</v>
      </c>
      <c r="D29" s="9">
        <v>0</v>
      </c>
      <c r="E29" s="9">
        <v>0</v>
      </c>
      <c r="F29" s="9">
        <v>0</v>
      </c>
      <c r="G29" s="9">
        <v>0</v>
      </c>
      <c r="H29" s="9">
        <v>1</v>
      </c>
      <c r="I29" s="9">
        <v>1</v>
      </c>
      <c r="J29" s="9">
        <v>1</v>
      </c>
      <c r="K29" s="9">
        <v>1</v>
      </c>
      <c r="L29" s="9">
        <v>0</v>
      </c>
      <c r="M29" s="9">
        <v>0</v>
      </c>
      <c r="N29" s="9">
        <v>0</v>
      </c>
      <c r="O29" s="9">
        <v>1</v>
      </c>
      <c r="P29" s="9">
        <v>0</v>
      </c>
      <c r="Q29" s="9">
        <v>1</v>
      </c>
      <c r="R29" s="10">
        <f t="shared" si="0"/>
        <v>12</v>
      </c>
      <c r="S29" s="9">
        <v>0</v>
      </c>
      <c r="T29" s="10">
        <f t="shared" si="1"/>
        <v>0</v>
      </c>
      <c r="U29" s="9">
        <v>1</v>
      </c>
      <c r="V29" s="10">
        <f t="shared" si="2"/>
        <v>9</v>
      </c>
      <c r="W29" s="9">
        <v>0</v>
      </c>
      <c r="X29" s="10">
        <f t="shared" si="3"/>
        <v>0</v>
      </c>
      <c r="Y29" s="9">
        <v>0</v>
      </c>
      <c r="Z29" s="10">
        <f t="shared" si="10"/>
        <v>0</v>
      </c>
      <c r="AA29" s="9">
        <v>0</v>
      </c>
      <c r="AB29" s="10">
        <f t="shared" si="11"/>
        <v>0</v>
      </c>
      <c r="AC29" s="9">
        <v>0</v>
      </c>
      <c r="AD29" s="10">
        <f t="shared" si="6"/>
        <v>0</v>
      </c>
      <c r="AE29" s="9">
        <v>0</v>
      </c>
      <c r="AF29" s="10">
        <f t="shared" si="7"/>
        <v>0</v>
      </c>
      <c r="AG29" s="9">
        <v>1</v>
      </c>
      <c r="AH29" s="10">
        <f t="shared" si="8"/>
        <v>9</v>
      </c>
      <c r="AI29" s="11">
        <f t="shared" si="9"/>
        <v>30</v>
      </c>
      <c r="AJ29" s="54" t="s">
        <v>340</v>
      </c>
      <c r="AK29" s="54" t="s">
        <v>340</v>
      </c>
    </row>
    <row r="30" spans="1:37" ht="15.75" customHeight="1" x14ac:dyDescent="0.25">
      <c r="A30" s="8">
        <v>20</v>
      </c>
      <c r="B30" s="55" t="s">
        <v>359</v>
      </c>
      <c r="C30" s="54">
        <v>617</v>
      </c>
      <c r="D30" s="9">
        <v>1</v>
      </c>
      <c r="E30" s="9">
        <v>0</v>
      </c>
      <c r="F30" s="9">
        <v>1</v>
      </c>
      <c r="G30" s="9">
        <v>0</v>
      </c>
      <c r="H30" s="9">
        <v>1</v>
      </c>
      <c r="I30" s="9">
        <v>1</v>
      </c>
      <c r="J30" s="9">
        <v>1</v>
      </c>
      <c r="K30" s="9">
        <v>0</v>
      </c>
      <c r="L30" s="9">
        <v>0</v>
      </c>
      <c r="M30" s="9">
        <v>1</v>
      </c>
      <c r="N30" s="9">
        <v>0</v>
      </c>
      <c r="O30" s="9">
        <v>1</v>
      </c>
      <c r="P30" s="9">
        <v>0</v>
      </c>
      <c r="Q30" s="9">
        <v>1</v>
      </c>
      <c r="R30" s="10">
        <f t="shared" si="0"/>
        <v>16</v>
      </c>
      <c r="S30" s="9">
        <v>0</v>
      </c>
      <c r="T30" s="10">
        <f t="shared" si="1"/>
        <v>0</v>
      </c>
      <c r="U30" s="9">
        <v>0</v>
      </c>
      <c r="V30" s="10">
        <f t="shared" si="2"/>
        <v>0</v>
      </c>
      <c r="W30" s="9">
        <v>0</v>
      </c>
      <c r="X30" s="10">
        <f t="shared" si="3"/>
        <v>0</v>
      </c>
      <c r="Y30" s="9">
        <v>0</v>
      </c>
      <c r="Z30" s="10">
        <f t="shared" si="10"/>
        <v>0</v>
      </c>
      <c r="AA30" s="9">
        <v>0</v>
      </c>
      <c r="AB30" s="10">
        <f t="shared" si="11"/>
        <v>0</v>
      </c>
      <c r="AC30" s="9">
        <v>0</v>
      </c>
      <c r="AD30" s="10">
        <f t="shared" si="6"/>
        <v>0</v>
      </c>
      <c r="AE30" s="9">
        <v>0</v>
      </c>
      <c r="AF30" s="10">
        <f t="shared" si="7"/>
        <v>0</v>
      </c>
      <c r="AG30" s="9">
        <v>1</v>
      </c>
      <c r="AH30" s="10">
        <f t="shared" si="8"/>
        <v>9</v>
      </c>
      <c r="AI30" s="11">
        <f t="shared" si="9"/>
        <v>25</v>
      </c>
      <c r="AJ30" s="54" t="s">
        <v>340</v>
      </c>
      <c r="AK30" s="54" t="s">
        <v>340</v>
      </c>
    </row>
    <row r="31" spans="1:37" ht="15.75" customHeight="1" x14ac:dyDescent="0.25">
      <c r="A31" s="8">
        <v>21</v>
      </c>
      <c r="B31" s="55" t="s">
        <v>360</v>
      </c>
      <c r="C31" s="54">
        <v>116</v>
      </c>
      <c r="D31" s="9">
        <v>0</v>
      </c>
      <c r="E31" s="9">
        <v>0</v>
      </c>
      <c r="F31" s="9">
        <v>1</v>
      </c>
      <c r="G31" s="9">
        <v>0</v>
      </c>
      <c r="H31" s="9">
        <v>1</v>
      </c>
      <c r="I31" s="9">
        <v>1</v>
      </c>
      <c r="J31" s="9">
        <v>1</v>
      </c>
      <c r="K31" s="9">
        <v>0</v>
      </c>
      <c r="L31" s="9">
        <v>0</v>
      </c>
      <c r="M31" s="9">
        <v>1</v>
      </c>
      <c r="N31" s="9">
        <v>0</v>
      </c>
      <c r="O31" s="9">
        <v>0</v>
      </c>
      <c r="P31" s="9">
        <v>0</v>
      </c>
      <c r="Q31" s="9">
        <v>0</v>
      </c>
      <c r="R31" s="10">
        <f t="shared" si="0"/>
        <v>10</v>
      </c>
      <c r="S31" s="9">
        <v>0</v>
      </c>
      <c r="T31" s="10">
        <f t="shared" si="1"/>
        <v>0</v>
      </c>
      <c r="U31" s="9">
        <v>0</v>
      </c>
      <c r="V31" s="10">
        <f t="shared" si="2"/>
        <v>0</v>
      </c>
      <c r="W31" s="9">
        <v>0</v>
      </c>
      <c r="X31" s="10">
        <f t="shared" si="3"/>
        <v>0</v>
      </c>
      <c r="Y31" s="9">
        <v>0</v>
      </c>
      <c r="Z31" s="10">
        <f t="shared" si="10"/>
        <v>0</v>
      </c>
      <c r="AA31" s="9">
        <v>0</v>
      </c>
      <c r="AB31" s="10">
        <f t="shared" si="11"/>
        <v>0</v>
      </c>
      <c r="AC31" s="9">
        <v>0</v>
      </c>
      <c r="AD31" s="10">
        <f t="shared" si="6"/>
        <v>0</v>
      </c>
      <c r="AE31" s="9">
        <v>0</v>
      </c>
      <c r="AF31" s="10">
        <f t="shared" si="7"/>
        <v>0</v>
      </c>
      <c r="AG31" s="9">
        <v>0</v>
      </c>
      <c r="AH31" s="10">
        <f t="shared" si="8"/>
        <v>0</v>
      </c>
      <c r="AI31" s="11">
        <f t="shared" si="9"/>
        <v>10</v>
      </c>
      <c r="AJ31" s="54" t="s">
        <v>340</v>
      </c>
      <c r="AK31" s="54" t="s">
        <v>340</v>
      </c>
    </row>
    <row r="32" spans="1:37" ht="15.75" customHeight="1" x14ac:dyDescent="0.25">
      <c r="A32" s="8">
        <v>22</v>
      </c>
      <c r="B32" s="55" t="s">
        <v>361</v>
      </c>
      <c r="C32" s="54">
        <v>634</v>
      </c>
      <c r="D32" s="9">
        <v>0</v>
      </c>
      <c r="E32" s="9">
        <v>0</v>
      </c>
      <c r="F32" s="9">
        <v>0</v>
      </c>
      <c r="G32" s="9">
        <v>1</v>
      </c>
      <c r="H32" s="9">
        <v>0</v>
      </c>
      <c r="I32" s="9">
        <v>0</v>
      </c>
      <c r="J32" s="9">
        <v>0</v>
      </c>
      <c r="K32" s="9">
        <v>1</v>
      </c>
      <c r="L32" s="9">
        <v>1</v>
      </c>
      <c r="M32" s="9">
        <v>1</v>
      </c>
      <c r="N32" s="9">
        <v>0</v>
      </c>
      <c r="O32" s="9">
        <v>0</v>
      </c>
      <c r="P32" s="9">
        <v>0</v>
      </c>
      <c r="Q32" s="9">
        <v>0</v>
      </c>
      <c r="R32" s="10">
        <f t="shared" si="0"/>
        <v>8</v>
      </c>
      <c r="S32" s="9">
        <v>0</v>
      </c>
      <c r="T32" s="10">
        <f t="shared" si="1"/>
        <v>0</v>
      </c>
      <c r="U32" s="9">
        <v>1</v>
      </c>
      <c r="V32" s="10">
        <f t="shared" si="2"/>
        <v>9</v>
      </c>
      <c r="W32" s="9">
        <v>0</v>
      </c>
      <c r="X32" s="10">
        <f t="shared" si="3"/>
        <v>0</v>
      </c>
      <c r="Y32" s="9">
        <v>0</v>
      </c>
      <c r="Z32" s="10">
        <f t="shared" si="10"/>
        <v>0</v>
      </c>
      <c r="AA32" s="9">
        <v>0</v>
      </c>
      <c r="AB32" s="10">
        <f t="shared" si="11"/>
        <v>0</v>
      </c>
      <c r="AC32" s="9">
        <v>0</v>
      </c>
      <c r="AD32" s="10">
        <f t="shared" si="6"/>
        <v>0</v>
      </c>
      <c r="AE32" s="9">
        <v>0</v>
      </c>
      <c r="AF32" s="10">
        <f t="shared" si="7"/>
        <v>0</v>
      </c>
      <c r="AG32" s="9">
        <v>0</v>
      </c>
      <c r="AH32" s="10">
        <f t="shared" si="8"/>
        <v>0</v>
      </c>
      <c r="AI32" s="11">
        <f t="shared" si="9"/>
        <v>17</v>
      </c>
      <c r="AJ32" s="54" t="s">
        <v>340</v>
      </c>
      <c r="AK32" s="54" t="s">
        <v>340</v>
      </c>
    </row>
    <row r="33" spans="1:37" ht="15.75" customHeight="1" x14ac:dyDescent="0.25">
      <c r="A33" s="8">
        <v>23</v>
      </c>
      <c r="B33" s="55" t="s">
        <v>362</v>
      </c>
      <c r="C33" s="54">
        <v>634</v>
      </c>
      <c r="D33" s="9">
        <v>0</v>
      </c>
      <c r="E33" s="9">
        <v>0</v>
      </c>
      <c r="F33" s="9">
        <v>0</v>
      </c>
      <c r="G33" s="9">
        <v>0</v>
      </c>
      <c r="H33" s="9">
        <v>1</v>
      </c>
      <c r="I33" s="9">
        <v>0</v>
      </c>
      <c r="J33" s="9">
        <v>1</v>
      </c>
      <c r="K33" s="9">
        <v>1</v>
      </c>
      <c r="L33" s="9">
        <v>1</v>
      </c>
      <c r="M33" s="9">
        <v>1</v>
      </c>
      <c r="N33" s="9">
        <v>0</v>
      </c>
      <c r="O33" s="9">
        <v>1</v>
      </c>
      <c r="P33" s="9">
        <v>1</v>
      </c>
      <c r="Q33" s="9">
        <v>1</v>
      </c>
      <c r="R33" s="10">
        <f t="shared" si="0"/>
        <v>16</v>
      </c>
      <c r="S33" s="9">
        <v>0</v>
      </c>
      <c r="T33" s="10">
        <f t="shared" si="1"/>
        <v>0</v>
      </c>
      <c r="U33" s="9">
        <v>0</v>
      </c>
      <c r="V33" s="10">
        <f t="shared" si="2"/>
        <v>0</v>
      </c>
      <c r="W33" s="9">
        <v>0</v>
      </c>
      <c r="X33" s="10">
        <f t="shared" si="3"/>
        <v>0</v>
      </c>
      <c r="Y33" s="9">
        <v>0</v>
      </c>
      <c r="Z33" s="10">
        <f t="shared" si="10"/>
        <v>0</v>
      </c>
      <c r="AA33" s="9">
        <v>0</v>
      </c>
      <c r="AB33" s="10">
        <f t="shared" si="11"/>
        <v>0</v>
      </c>
      <c r="AC33" s="9">
        <v>0</v>
      </c>
      <c r="AD33" s="10">
        <f t="shared" si="6"/>
        <v>0</v>
      </c>
      <c r="AE33" s="9">
        <v>0</v>
      </c>
      <c r="AF33" s="10">
        <f t="shared" si="7"/>
        <v>0</v>
      </c>
      <c r="AG33" s="9">
        <v>0</v>
      </c>
      <c r="AH33" s="10">
        <f t="shared" si="8"/>
        <v>0</v>
      </c>
      <c r="AI33" s="11">
        <f t="shared" si="9"/>
        <v>16</v>
      </c>
      <c r="AJ33" s="54" t="s">
        <v>340</v>
      </c>
      <c r="AK33" s="54" t="s">
        <v>340</v>
      </c>
    </row>
    <row r="34" spans="1:37" ht="15.75" customHeight="1" x14ac:dyDescent="0.25">
      <c r="A34" s="8">
        <v>24</v>
      </c>
      <c r="B34" s="55" t="s">
        <v>363</v>
      </c>
      <c r="C34" s="54">
        <v>116</v>
      </c>
      <c r="D34" s="9">
        <v>0</v>
      </c>
      <c r="E34" s="9">
        <v>0</v>
      </c>
      <c r="F34" s="9">
        <v>1</v>
      </c>
      <c r="G34" s="9">
        <v>0</v>
      </c>
      <c r="H34" s="9">
        <v>1</v>
      </c>
      <c r="I34" s="9">
        <v>1</v>
      </c>
      <c r="J34" s="9">
        <v>0</v>
      </c>
      <c r="K34" s="9">
        <v>1</v>
      </c>
      <c r="L34" s="9">
        <v>0</v>
      </c>
      <c r="M34" s="9">
        <v>1</v>
      </c>
      <c r="N34" s="9">
        <v>1</v>
      </c>
      <c r="O34" s="9">
        <v>1</v>
      </c>
      <c r="P34" s="9">
        <v>0</v>
      </c>
      <c r="Q34" s="9">
        <v>0</v>
      </c>
      <c r="R34" s="10">
        <f t="shared" si="0"/>
        <v>14</v>
      </c>
      <c r="S34" s="9">
        <v>0</v>
      </c>
      <c r="T34" s="10">
        <f t="shared" si="1"/>
        <v>0</v>
      </c>
      <c r="U34" s="9">
        <v>1</v>
      </c>
      <c r="V34" s="10">
        <f t="shared" si="2"/>
        <v>9</v>
      </c>
      <c r="W34" s="9">
        <v>0</v>
      </c>
      <c r="X34" s="10">
        <f t="shared" si="3"/>
        <v>0</v>
      </c>
      <c r="Y34" s="9">
        <v>0</v>
      </c>
      <c r="Z34" s="10">
        <f t="shared" si="10"/>
        <v>0</v>
      </c>
      <c r="AA34" s="9">
        <v>0</v>
      </c>
      <c r="AB34" s="10">
        <f t="shared" si="11"/>
        <v>0</v>
      </c>
      <c r="AC34" s="9">
        <v>0</v>
      </c>
      <c r="AD34" s="10">
        <f t="shared" si="6"/>
        <v>0</v>
      </c>
      <c r="AE34" s="9">
        <v>0</v>
      </c>
      <c r="AF34" s="10">
        <f t="shared" si="7"/>
        <v>0</v>
      </c>
      <c r="AG34" s="9">
        <v>0</v>
      </c>
      <c r="AH34" s="10">
        <f t="shared" si="8"/>
        <v>0</v>
      </c>
      <c r="AI34" s="11">
        <f t="shared" si="9"/>
        <v>23</v>
      </c>
      <c r="AJ34" s="54" t="s">
        <v>340</v>
      </c>
      <c r="AK34" s="54" t="s">
        <v>340</v>
      </c>
    </row>
    <row r="35" spans="1:37" ht="15.75" customHeight="1" x14ac:dyDescent="0.25">
      <c r="A35" s="8">
        <v>25</v>
      </c>
      <c r="B35" s="55" t="s">
        <v>364</v>
      </c>
      <c r="C35" s="54">
        <v>644</v>
      </c>
      <c r="D35" s="9">
        <v>0</v>
      </c>
      <c r="E35" s="9">
        <v>0</v>
      </c>
      <c r="F35" s="9">
        <v>0</v>
      </c>
      <c r="G35" s="9">
        <v>0</v>
      </c>
      <c r="H35" s="9">
        <v>1</v>
      </c>
      <c r="I35" s="9">
        <v>0</v>
      </c>
      <c r="J35" s="9">
        <v>0</v>
      </c>
      <c r="K35" s="9">
        <v>1</v>
      </c>
      <c r="L35" s="9">
        <v>1</v>
      </c>
      <c r="M35" s="9">
        <v>1</v>
      </c>
      <c r="N35" s="9">
        <v>0</v>
      </c>
      <c r="O35" s="9">
        <v>0</v>
      </c>
      <c r="P35" s="9">
        <v>0</v>
      </c>
      <c r="Q35" s="9">
        <v>0</v>
      </c>
      <c r="R35" s="10">
        <f t="shared" si="0"/>
        <v>8</v>
      </c>
      <c r="S35" s="9">
        <v>0</v>
      </c>
      <c r="T35" s="10">
        <f t="shared" si="1"/>
        <v>0</v>
      </c>
      <c r="U35" s="9">
        <v>0</v>
      </c>
      <c r="V35" s="10">
        <f t="shared" si="2"/>
        <v>0</v>
      </c>
      <c r="W35" s="9">
        <v>1</v>
      </c>
      <c r="X35" s="10">
        <f t="shared" si="3"/>
        <v>9</v>
      </c>
      <c r="Y35" s="9">
        <v>1</v>
      </c>
      <c r="Z35" s="10">
        <f t="shared" si="10"/>
        <v>9</v>
      </c>
      <c r="AA35" s="9">
        <v>0</v>
      </c>
      <c r="AB35" s="10">
        <f t="shared" si="11"/>
        <v>0</v>
      </c>
      <c r="AC35" s="9">
        <v>0</v>
      </c>
      <c r="AD35" s="10">
        <f t="shared" si="6"/>
        <v>0</v>
      </c>
      <c r="AE35" s="9">
        <v>0</v>
      </c>
      <c r="AF35" s="10">
        <f t="shared" si="7"/>
        <v>0</v>
      </c>
      <c r="AG35" s="9">
        <v>0</v>
      </c>
      <c r="AH35" s="10">
        <f t="shared" si="8"/>
        <v>0</v>
      </c>
      <c r="AI35" s="11">
        <f t="shared" si="9"/>
        <v>26</v>
      </c>
      <c r="AJ35" s="54" t="s">
        <v>340</v>
      </c>
      <c r="AK35" s="54" t="s">
        <v>340</v>
      </c>
    </row>
    <row r="36" spans="1:37" ht="15.75" customHeight="1" x14ac:dyDescent="0.25">
      <c r="A36" s="8">
        <v>26</v>
      </c>
      <c r="B36" s="55" t="s">
        <v>365</v>
      </c>
      <c r="C36" s="54">
        <v>644</v>
      </c>
      <c r="D36" s="9">
        <v>1</v>
      </c>
      <c r="E36" s="9">
        <v>1</v>
      </c>
      <c r="F36" s="9">
        <v>1</v>
      </c>
      <c r="G36" s="9">
        <v>1</v>
      </c>
      <c r="H36" s="9">
        <v>0</v>
      </c>
      <c r="I36" s="9">
        <v>0</v>
      </c>
      <c r="J36" s="9">
        <v>1</v>
      </c>
      <c r="K36" s="9">
        <v>0</v>
      </c>
      <c r="L36" s="9">
        <v>0</v>
      </c>
      <c r="M36" s="9">
        <v>1</v>
      </c>
      <c r="N36" s="9">
        <v>0</v>
      </c>
      <c r="O36" s="9">
        <v>1</v>
      </c>
      <c r="P36" s="9">
        <v>0</v>
      </c>
      <c r="Q36" s="9">
        <v>1</v>
      </c>
      <c r="R36" s="10">
        <f t="shared" si="0"/>
        <v>16</v>
      </c>
      <c r="S36" s="9">
        <v>0</v>
      </c>
      <c r="T36" s="10">
        <f t="shared" si="1"/>
        <v>0</v>
      </c>
      <c r="U36" s="9">
        <v>0</v>
      </c>
      <c r="V36" s="10">
        <f t="shared" si="2"/>
        <v>0</v>
      </c>
      <c r="W36" s="9">
        <v>0</v>
      </c>
      <c r="X36" s="10">
        <f t="shared" si="3"/>
        <v>0</v>
      </c>
      <c r="Y36" s="9">
        <v>0</v>
      </c>
      <c r="Z36" s="10">
        <f t="shared" si="10"/>
        <v>0</v>
      </c>
      <c r="AA36" s="9">
        <v>0</v>
      </c>
      <c r="AB36" s="10">
        <f t="shared" si="11"/>
        <v>0</v>
      </c>
      <c r="AC36" s="9">
        <v>0</v>
      </c>
      <c r="AD36" s="10">
        <f t="shared" si="6"/>
        <v>0</v>
      </c>
      <c r="AE36" s="9">
        <v>0</v>
      </c>
      <c r="AF36" s="10">
        <f t="shared" si="7"/>
        <v>0</v>
      </c>
      <c r="AG36" s="9">
        <v>0</v>
      </c>
      <c r="AH36" s="10">
        <f t="shared" si="8"/>
        <v>0</v>
      </c>
      <c r="AI36" s="11">
        <f t="shared" si="9"/>
        <v>16</v>
      </c>
      <c r="AJ36" s="54" t="s">
        <v>340</v>
      </c>
      <c r="AK36" s="54" t="s">
        <v>340</v>
      </c>
    </row>
    <row r="37" spans="1:37" ht="15.75" customHeight="1" x14ac:dyDescent="0.25">
      <c r="A37" s="8">
        <v>27</v>
      </c>
      <c r="B37" s="55" t="s">
        <v>366</v>
      </c>
      <c r="C37" s="54">
        <v>655</v>
      </c>
      <c r="D37" s="9">
        <v>1</v>
      </c>
      <c r="E37" s="9">
        <v>1</v>
      </c>
      <c r="F37" s="9">
        <v>0</v>
      </c>
      <c r="G37" s="9">
        <v>0</v>
      </c>
      <c r="H37" s="9">
        <v>1</v>
      </c>
      <c r="I37" s="9">
        <v>0</v>
      </c>
      <c r="J37" s="9">
        <v>0</v>
      </c>
      <c r="K37" s="9">
        <v>1</v>
      </c>
      <c r="L37" s="9">
        <v>1</v>
      </c>
      <c r="M37" s="9">
        <v>1</v>
      </c>
      <c r="N37" s="9">
        <v>0</v>
      </c>
      <c r="O37" s="9">
        <v>1</v>
      </c>
      <c r="P37" s="9">
        <v>1</v>
      </c>
      <c r="Q37" s="9">
        <v>1</v>
      </c>
      <c r="R37" s="10">
        <f t="shared" si="0"/>
        <v>18</v>
      </c>
      <c r="S37" s="9">
        <v>0</v>
      </c>
      <c r="T37" s="10">
        <f t="shared" si="1"/>
        <v>0</v>
      </c>
      <c r="U37" s="9">
        <v>0</v>
      </c>
      <c r="V37" s="10">
        <f t="shared" si="2"/>
        <v>0</v>
      </c>
      <c r="W37" s="9">
        <v>1</v>
      </c>
      <c r="X37" s="10">
        <f t="shared" si="3"/>
        <v>9</v>
      </c>
      <c r="Y37" s="9">
        <v>0</v>
      </c>
      <c r="Z37" s="10">
        <f t="shared" si="10"/>
        <v>0</v>
      </c>
      <c r="AA37" s="9">
        <v>1</v>
      </c>
      <c r="AB37" s="10">
        <f t="shared" si="11"/>
        <v>9</v>
      </c>
      <c r="AC37" s="9">
        <v>0</v>
      </c>
      <c r="AD37" s="10">
        <f t="shared" si="6"/>
        <v>0</v>
      </c>
      <c r="AE37" s="9">
        <v>0</v>
      </c>
      <c r="AF37" s="10">
        <f t="shared" si="7"/>
        <v>0</v>
      </c>
      <c r="AG37" s="9">
        <v>0</v>
      </c>
      <c r="AH37" s="10">
        <f t="shared" si="8"/>
        <v>0</v>
      </c>
      <c r="AI37" s="11">
        <f t="shared" si="9"/>
        <v>36</v>
      </c>
      <c r="AJ37" s="54" t="s">
        <v>340</v>
      </c>
      <c r="AK37" s="54" t="s">
        <v>340</v>
      </c>
    </row>
    <row r="38" spans="1:37" ht="15.75" customHeight="1" x14ac:dyDescent="0.25">
      <c r="A38" s="8">
        <v>28</v>
      </c>
      <c r="B38" s="55" t="s">
        <v>367</v>
      </c>
      <c r="C38" s="54">
        <v>644</v>
      </c>
      <c r="D38" s="9">
        <v>0</v>
      </c>
      <c r="E38" s="9">
        <v>0</v>
      </c>
      <c r="F38" s="9">
        <v>0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0</v>
      </c>
      <c r="M38" s="9">
        <v>1</v>
      </c>
      <c r="N38" s="9">
        <v>0</v>
      </c>
      <c r="O38" s="9">
        <v>0</v>
      </c>
      <c r="P38" s="9">
        <v>1</v>
      </c>
      <c r="Q38" s="9">
        <v>0</v>
      </c>
      <c r="R38" s="10">
        <f t="shared" si="0"/>
        <v>10</v>
      </c>
      <c r="S38" s="9">
        <v>0</v>
      </c>
      <c r="T38" s="10">
        <f t="shared" si="1"/>
        <v>0</v>
      </c>
      <c r="U38" s="9">
        <v>0</v>
      </c>
      <c r="V38" s="10">
        <f t="shared" si="2"/>
        <v>0</v>
      </c>
      <c r="W38" s="9">
        <v>0</v>
      </c>
      <c r="X38" s="10">
        <f t="shared" si="3"/>
        <v>0</v>
      </c>
      <c r="Y38" s="9">
        <v>0</v>
      </c>
      <c r="Z38" s="10">
        <f t="shared" si="10"/>
        <v>0</v>
      </c>
      <c r="AA38" s="9">
        <v>0</v>
      </c>
      <c r="AB38" s="10">
        <f t="shared" si="11"/>
        <v>0</v>
      </c>
      <c r="AC38" s="9">
        <v>0</v>
      </c>
      <c r="AD38" s="10">
        <f t="shared" si="6"/>
        <v>0</v>
      </c>
      <c r="AE38" s="9">
        <v>0</v>
      </c>
      <c r="AF38" s="10">
        <f t="shared" si="7"/>
        <v>0</v>
      </c>
      <c r="AG38" s="9">
        <v>1</v>
      </c>
      <c r="AH38" s="10">
        <f t="shared" si="8"/>
        <v>9</v>
      </c>
      <c r="AI38" s="11">
        <f t="shared" si="9"/>
        <v>19</v>
      </c>
      <c r="AJ38" s="54" t="s">
        <v>340</v>
      </c>
      <c r="AK38" s="54" t="s">
        <v>340</v>
      </c>
    </row>
    <row r="39" spans="1:37" ht="15.75" customHeight="1" x14ac:dyDescent="0.25">
      <c r="A39" s="8">
        <v>29</v>
      </c>
      <c r="B39" s="55" t="s">
        <v>368</v>
      </c>
      <c r="C39" s="54">
        <v>41</v>
      </c>
      <c r="D39" s="9">
        <v>1</v>
      </c>
      <c r="E39" s="9">
        <v>0</v>
      </c>
      <c r="F39" s="9">
        <v>1</v>
      </c>
      <c r="G39" s="9">
        <v>0</v>
      </c>
      <c r="H39" s="9">
        <v>1</v>
      </c>
      <c r="I39" s="9">
        <v>1</v>
      </c>
      <c r="J39" s="9">
        <v>1</v>
      </c>
      <c r="K39" s="9">
        <v>1</v>
      </c>
      <c r="L39" s="9">
        <v>0</v>
      </c>
      <c r="M39" s="9">
        <v>1</v>
      </c>
      <c r="N39" s="9">
        <v>0</v>
      </c>
      <c r="O39" s="9">
        <v>1</v>
      </c>
      <c r="P39" s="9">
        <v>0</v>
      </c>
      <c r="Q39" s="9">
        <v>0</v>
      </c>
      <c r="R39" s="10">
        <f t="shared" si="0"/>
        <v>16</v>
      </c>
      <c r="S39" s="9">
        <v>0</v>
      </c>
      <c r="T39" s="10">
        <f t="shared" si="1"/>
        <v>0</v>
      </c>
      <c r="U39" s="9">
        <v>0</v>
      </c>
      <c r="V39" s="10">
        <f t="shared" si="2"/>
        <v>0</v>
      </c>
      <c r="W39" s="9">
        <v>0</v>
      </c>
      <c r="X39" s="10">
        <f t="shared" si="3"/>
        <v>0</v>
      </c>
      <c r="Y39" s="9">
        <v>0</v>
      </c>
      <c r="Z39" s="10">
        <f t="shared" si="10"/>
        <v>0</v>
      </c>
      <c r="AA39" s="9">
        <v>0</v>
      </c>
      <c r="AB39" s="10">
        <f t="shared" si="11"/>
        <v>0</v>
      </c>
      <c r="AC39" s="9">
        <v>0</v>
      </c>
      <c r="AD39" s="10">
        <f t="shared" si="6"/>
        <v>0</v>
      </c>
      <c r="AE39" s="9">
        <v>0</v>
      </c>
      <c r="AF39" s="10">
        <f t="shared" si="7"/>
        <v>0</v>
      </c>
      <c r="AG39" s="9">
        <v>0</v>
      </c>
      <c r="AH39" s="10">
        <f t="shared" si="8"/>
        <v>0</v>
      </c>
      <c r="AI39" s="11">
        <f t="shared" si="9"/>
        <v>16</v>
      </c>
      <c r="AJ39" s="54" t="s">
        <v>340</v>
      </c>
      <c r="AK39" s="54" t="s">
        <v>340</v>
      </c>
    </row>
    <row r="40" spans="1:37" ht="15.75" customHeight="1" x14ac:dyDescent="0.25">
      <c r="A40" s="8">
        <v>30</v>
      </c>
      <c r="B40" s="55" t="s">
        <v>369</v>
      </c>
      <c r="C40" s="54">
        <v>777</v>
      </c>
      <c r="D40" s="9">
        <v>1</v>
      </c>
      <c r="E40" s="9">
        <v>0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0</v>
      </c>
      <c r="Q40" s="9">
        <v>1</v>
      </c>
      <c r="R40" s="10">
        <f t="shared" si="0"/>
        <v>24</v>
      </c>
      <c r="S40" s="9">
        <v>0</v>
      </c>
      <c r="T40" s="10">
        <f t="shared" si="1"/>
        <v>0</v>
      </c>
      <c r="U40" s="9">
        <v>1</v>
      </c>
      <c r="V40" s="10">
        <f t="shared" si="2"/>
        <v>9</v>
      </c>
      <c r="W40" s="9">
        <v>0</v>
      </c>
      <c r="X40" s="10">
        <f t="shared" si="3"/>
        <v>0</v>
      </c>
      <c r="Y40" s="9">
        <v>0</v>
      </c>
      <c r="Z40" s="10">
        <f t="shared" si="10"/>
        <v>0</v>
      </c>
      <c r="AA40" s="9">
        <v>0</v>
      </c>
      <c r="AB40" s="10">
        <f t="shared" si="11"/>
        <v>0</v>
      </c>
      <c r="AC40" s="9">
        <v>0</v>
      </c>
      <c r="AD40" s="10">
        <f t="shared" si="6"/>
        <v>0</v>
      </c>
      <c r="AE40" s="9">
        <v>0</v>
      </c>
      <c r="AF40" s="10">
        <f t="shared" si="7"/>
        <v>0</v>
      </c>
      <c r="AG40" s="9">
        <v>1</v>
      </c>
      <c r="AH40" s="10">
        <f t="shared" si="8"/>
        <v>9</v>
      </c>
      <c r="AI40" s="11">
        <f t="shared" si="9"/>
        <v>42</v>
      </c>
      <c r="AJ40" s="54" t="s">
        <v>340</v>
      </c>
      <c r="AK40" s="54" t="s">
        <v>340</v>
      </c>
    </row>
    <row r="41" spans="1:37" ht="15.75" customHeight="1" x14ac:dyDescent="0.25">
      <c r="A41" s="8">
        <v>31</v>
      </c>
      <c r="B41" s="55" t="s">
        <v>370</v>
      </c>
      <c r="C41" s="55">
        <v>165</v>
      </c>
      <c r="D41" s="9">
        <v>1</v>
      </c>
      <c r="E41" s="9">
        <v>0</v>
      </c>
      <c r="F41" s="9">
        <v>0</v>
      </c>
      <c r="G41" s="9">
        <v>0</v>
      </c>
      <c r="H41" s="9">
        <v>1</v>
      </c>
      <c r="I41" s="9">
        <v>0</v>
      </c>
      <c r="J41" s="9">
        <v>1</v>
      </c>
      <c r="K41" s="9">
        <v>1</v>
      </c>
      <c r="L41" s="9">
        <v>1</v>
      </c>
      <c r="M41" s="9">
        <v>1</v>
      </c>
      <c r="N41" s="9">
        <v>0</v>
      </c>
      <c r="O41" s="9">
        <v>1</v>
      </c>
      <c r="P41" s="9">
        <v>1</v>
      </c>
      <c r="Q41" s="9">
        <v>0</v>
      </c>
      <c r="R41" s="10">
        <f t="shared" si="0"/>
        <v>16</v>
      </c>
      <c r="S41" s="9">
        <v>0</v>
      </c>
      <c r="T41" s="10">
        <f t="shared" si="1"/>
        <v>0</v>
      </c>
      <c r="U41" s="9">
        <v>0</v>
      </c>
      <c r="V41" s="10">
        <f t="shared" si="2"/>
        <v>0</v>
      </c>
      <c r="W41" s="9">
        <v>0</v>
      </c>
      <c r="X41" s="10">
        <f t="shared" si="3"/>
        <v>0</v>
      </c>
      <c r="Y41" s="9">
        <v>0</v>
      </c>
      <c r="Z41" s="10">
        <f t="shared" si="10"/>
        <v>0</v>
      </c>
      <c r="AA41" s="9">
        <v>0</v>
      </c>
      <c r="AB41" s="10">
        <f t="shared" si="11"/>
        <v>0</v>
      </c>
      <c r="AC41" s="9">
        <v>0</v>
      </c>
      <c r="AD41" s="10">
        <f t="shared" si="6"/>
        <v>0</v>
      </c>
      <c r="AE41" s="9">
        <v>0</v>
      </c>
      <c r="AF41" s="10">
        <f t="shared" si="7"/>
        <v>0</v>
      </c>
      <c r="AG41" s="9">
        <v>0</v>
      </c>
      <c r="AH41" s="10">
        <f t="shared" si="8"/>
        <v>0</v>
      </c>
      <c r="AI41" s="11">
        <f t="shared" si="9"/>
        <v>16</v>
      </c>
      <c r="AJ41" s="55" t="s">
        <v>340</v>
      </c>
      <c r="AK41" s="55" t="s">
        <v>340</v>
      </c>
    </row>
    <row r="42" spans="1:37" ht="15.75" customHeight="1" x14ac:dyDescent="0.25">
      <c r="A42" s="8">
        <v>32</v>
      </c>
      <c r="B42" s="57" t="s">
        <v>371</v>
      </c>
      <c r="C42" s="57">
        <v>617</v>
      </c>
      <c r="D42" s="9">
        <v>0</v>
      </c>
      <c r="E42" s="9">
        <v>0</v>
      </c>
      <c r="F42" s="9">
        <v>0</v>
      </c>
      <c r="G42" s="9">
        <v>1</v>
      </c>
      <c r="H42" s="9">
        <v>1</v>
      </c>
      <c r="I42" s="9">
        <v>1</v>
      </c>
      <c r="J42" s="9">
        <v>0</v>
      </c>
      <c r="K42" s="9">
        <v>1</v>
      </c>
      <c r="L42" s="9">
        <v>0</v>
      </c>
      <c r="M42" s="9">
        <v>1</v>
      </c>
      <c r="N42" s="9">
        <v>0</v>
      </c>
      <c r="O42" s="9">
        <v>0</v>
      </c>
      <c r="P42" s="9">
        <v>0</v>
      </c>
      <c r="Q42" s="9">
        <v>0</v>
      </c>
      <c r="R42" s="10">
        <f t="shared" si="0"/>
        <v>10</v>
      </c>
      <c r="S42" s="9">
        <v>0</v>
      </c>
      <c r="T42" s="10">
        <f t="shared" si="1"/>
        <v>0</v>
      </c>
      <c r="U42" s="9">
        <v>0</v>
      </c>
      <c r="V42" s="10">
        <f t="shared" si="2"/>
        <v>0</v>
      </c>
      <c r="W42" s="9">
        <v>0</v>
      </c>
      <c r="X42" s="10">
        <f t="shared" si="3"/>
        <v>0</v>
      </c>
      <c r="Y42" s="9">
        <v>0</v>
      </c>
      <c r="Z42" s="10">
        <f t="shared" si="10"/>
        <v>0</v>
      </c>
      <c r="AA42" s="9">
        <v>0</v>
      </c>
      <c r="AB42" s="10">
        <f t="shared" si="11"/>
        <v>0</v>
      </c>
      <c r="AC42" s="9">
        <v>0</v>
      </c>
      <c r="AD42" s="10">
        <f t="shared" si="6"/>
        <v>0</v>
      </c>
      <c r="AE42" s="9">
        <v>0</v>
      </c>
      <c r="AF42" s="10">
        <f t="shared" si="7"/>
        <v>0</v>
      </c>
      <c r="AG42" s="9">
        <v>0</v>
      </c>
      <c r="AH42" s="10">
        <f t="shared" si="8"/>
        <v>0</v>
      </c>
      <c r="AI42" s="11">
        <f t="shared" si="9"/>
        <v>10</v>
      </c>
      <c r="AJ42" s="57" t="s">
        <v>340</v>
      </c>
      <c r="AK42" s="57" t="s">
        <v>340</v>
      </c>
    </row>
    <row r="43" spans="1:37" ht="15.75" customHeight="1" x14ac:dyDescent="0.25">
      <c r="A43" s="8">
        <v>33</v>
      </c>
      <c r="B43" s="55" t="s">
        <v>372</v>
      </c>
      <c r="C43" s="55">
        <v>116</v>
      </c>
      <c r="D43" s="9">
        <v>1</v>
      </c>
      <c r="E43" s="9">
        <v>0</v>
      </c>
      <c r="F43" s="9">
        <v>0</v>
      </c>
      <c r="G43" s="9">
        <v>1</v>
      </c>
      <c r="H43" s="9">
        <v>1</v>
      </c>
      <c r="I43" s="9">
        <v>0</v>
      </c>
      <c r="J43" s="9">
        <v>1</v>
      </c>
      <c r="K43" s="9">
        <v>1</v>
      </c>
      <c r="L43" s="9">
        <v>0</v>
      </c>
      <c r="M43" s="9">
        <v>1</v>
      </c>
      <c r="N43" s="9">
        <v>1</v>
      </c>
      <c r="O43" s="9">
        <v>1</v>
      </c>
      <c r="P43" s="9">
        <v>0</v>
      </c>
      <c r="Q43" s="9">
        <v>1</v>
      </c>
      <c r="R43" s="10">
        <f t="shared" si="0"/>
        <v>18</v>
      </c>
      <c r="S43" s="9">
        <v>0</v>
      </c>
      <c r="T43" s="10">
        <f t="shared" si="1"/>
        <v>0</v>
      </c>
      <c r="U43" s="9">
        <v>0</v>
      </c>
      <c r="V43" s="10">
        <f t="shared" si="2"/>
        <v>0</v>
      </c>
      <c r="W43" s="9">
        <v>0</v>
      </c>
      <c r="X43" s="10">
        <f t="shared" si="3"/>
        <v>0</v>
      </c>
      <c r="Y43" s="9">
        <v>0</v>
      </c>
      <c r="Z43" s="10">
        <f t="shared" si="10"/>
        <v>0</v>
      </c>
      <c r="AA43" s="9">
        <v>0</v>
      </c>
      <c r="AB43" s="10">
        <f t="shared" si="11"/>
        <v>0</v>
      </c>
      <c r="AC43" s="9">
        <v>0</v>
      </c>
      <c r="AD43" s="10">
        <f t="shared" si="6"/>
        <v>0</v>
      </c>
      <c r="AE43" s="9">
        <v>0</v>
      </c>
      <c r="AF43" s="10">
        <f t="shared" si="7"/>
        <v>0</v>
      </c>
      <c r="AG43" s="9">
        <v>0</v>
      </c>
      <c r="AH43" s="10">
        <f t="shared" si="8"/>
        <v>0</v>
      </c>
      <c r="AI43" s="11">
        <f t="shared" si="9"/>
        <v>18</v>
      </c>
      <c r="AJ43" s="55" t="s">
        <v>340</v>
      </c>
      <c r="AK43" s="55" t="s">
        <v>340</v>
      </c>
    </row>
    <row r="44" spans="1:37" ht="15.75" customHeight="1" x14ac:dyDescent="0.25">
      <c r="A44" s="8">
        <v>34</v>
      </c>
      <c r="B44" s="55" t="s">
        <v>373</v>
      </c>
      <c r="C44" s="54">
        <v>116</v>
      </c>
      <c r="D44" s="9">
        <v>0</v>
      </c>
      <c r="E44" s="9">
        <v>0</v>
      </c>
      <c r="F44" s="9">
        <v>0</v>
      </c>
      <c r="G44" s="9">
        <v>1</v>
      </c>
      <c r="H44" s="9">
        <v>1</v>
      </c>
      <c r="I44" s="9">
        <v>1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</v>
      </c>
      <c r="P44" s="9">
        <v>0</v>
      </c>
      <c r="Q44" s="9">
        <v>0</v>
      </c>
      <c r="R44" s="10">
        <f t="shared" si="0"/>
        <v>8</v>
      </c>
      <c r="S44" s="9">
        <v>0</v>
      </c>
      <c r="T44" s="10">
        <f t="shared" si="1"/>
        <v>0</v>
      </c>
      <c r="U44" s="9">
        <v>0</v>
      </c>
      <c r="V44" s="10">
        <f t="shared" si="2"/>
        <v>0</v>
      </c>
      <c r="W44" s="9">
        <v>0</v>
      </c>
      <c r="X44" s="10">
        <f t="shared" si="3"/>
        <v>0</v>
      </c>
      <c r="Y44" s="9">
        <v>0</v>
      </c>
      <c r="Z44" s="10">
        <f t="shared" si="10"/>
        <v>0</v>
      </c>
      <c r="AA44" s="9">
        <v>0</v>
      </c>
      <c r="AB44" s="10">
        <f t="shared" si="11"/>
        <v>0</v>
      </c>
      <c r="AC44" s="9">
        <v>0</v>
      </c>
      <c r="AD44" s="10">
        <f t="shared" si="6"/>
        <v>0</v>
      </c>
      <c r="AE44" s="9">
        <v>0</v>
      </c>
      <c r="AF44" s="10">
        <f t="shared" si="7"/>
        <v>0</v>
      </c>
      <c r="AG44" s="9">
        <v>0</v>
      </c>
      <c r="AH44" s="10">
        <f t="shared" si="8"/>
        <v>0</v>
      </c>
      <c r="AI44" s="11">
        <f t="shared" si="9"/>
        <v>8</v>
      </c>
      <c r="AJ44" s="54" t="s">
        <v>340</v>
      </c>
      <c r="AK44" s="54" t="s">
        <v>340</v>
      </c>
    </row>
    <row r="45" spans="1:37" ht="15.75" customHeight="1" x14ac:dyDescent="0.25">
      <c r="A45" s="8">
        <v>35</v>
      </c>
      <c r="B45" s="55" t="s">
        <v>374</v>
      </c>
      <c r="C45" s="54">
        <v>644</v>
      </c>
      <c r="D45" s="9">
        <v>0</v>
      </c>
      <c r="E45" s="9">
        <v>0</v>
      </c>
      <c r="F45" s="9">
        <v>0</v>
      </c>
      <c r="G45" s="9">
        <v>0</v>
      </c>
      <c r="H45" s="9">
        <v>1</v>
      </c>
      <c r="I45" s="9">
        <v>1</v>
      </c>
      <c r="J45" s="9">
        <v>0</v>
      </c>
      <c r="K45" s="9">
        <v>0</v>
      </c>
      <c r="L45" s="9">
        <v>0</v>
      </c>
      <c r="M45" s="9">
        <v>1</v>
      </c>
      <c r="N45" s="9">
        <v>1</v>
      </c>
      <c r="O45" s="9">
        <v>0</v>
      </c>
      <c r="P45" s="9">
        <v>1</v>
      </c>
      <c r="Q45" s="9">
        <v>1</v>
      </c>
      <c r="R45" s="10">
        <f t="shared" si="0"/>
        <v>12</v>
      </c>
      <c r="S45" s="9">
        <v>0</v>
      </c>
      <c r="T45" s="10">
        <f t="shared" si="1"/>
        <v>0</v>
      </c>
      <c r="U45" s="9">
        <v>0</v>
      </c>
      <c r="V45" s="10">
        <f t="shared" si="2"/>
        <v>0</v>
      </c>
      <c r="W45" s="9">
        <v>0</v>
      </c>
      <c r="X45" s="10">
        <f t="shared" si="3"/>
        <v>0</v>
      </c>
      <c r="Y45" s="9">
        <v>0</v>
      </c>
      <c r="Z45" s="10">
        <f t="shared" si="10"/>
        <v>0</v>
      </c>
      <c r="AA45" s="9">
        <v>0</v>
      </c>
      <c r="AB45" s="10">
        <f t="shared" si="11"/>
        <v>0</v>
      </c>
      <c r="AC45" s="9">
        <v>0</v>
      </c>
      <c r="AD45" s="10">
        <f t="shared" si="6"/>
        <v>0</v>
      </c>
      <c r="AE45" s="9">
        <v>0</v>
      </c>
      <c r="AF45" s="10">
        <f t="shared" si="7"/>
        <v>0</v>
      </c>
      <c r="AG45" s="9">
        <v>0</v>
      </c>
      <c r="AH45" s="10">
        <f t="shared" si="8"/>
        <v>0</v>
      </c>
      <c r="AI45" s="11">
        <f t="shared" si="9"/>
        <v>12</v>
      </c>
      <c r="AJ45" s="54" t="s">
        <v>340</v>
      </c>
      <c r="AK45" s="54" t="s">
        <v>340</v>
      </c>
    </row>
    <row r="46" spans="1:37" ht="15.75" customHeight="1" x14ac:dyDescent="0.25">
      <c r="A46" s="8">
        <v>36</v>
      </c>
      <c r="B46" s="55" t="s">
        <v>375</v>
      </c>
      <c r="C46" s="54">
        <v>116</v>
      </c>
      <c r="D46" s="9">
        <v>1</v>
      </c>
      <c r="E46" s="9">
        <v>0</v>
      </c>
      <c r="F46" s="9">
        <v>1</v>
      </c>
      <c r="G46" s="9">
        <v>0</v>
      </c>
      <c r="H46" s="9">
        <v>1</v>
      </c>
      <c r="I46" s="9">
        <v>1</v>
      </c>
      <c r="J46" s="9">
        <v>0</v>
      </c>
      <c r="K46" s="9">
        <v>0</v>
      </c>
      <c r="L46" s="9">
        <v>1</v>
      </c>
      <c r="M46" s="9">
        <v>1</v>
      </c>
      <c r="N46" s="9">
        <v>0</v>
      </c>
      <c r="O46" s="9">
        <v>0</v>
      </c>
      <c r="P46" s="9">
        <v>0</v>
      </c>
      <c r="Q46" s="9">
        <v>0</v>
      </c>
      <c r="R46" s="10">
        <f t="shared" si="0"/>
        <v>12</v>
      </c>
      <c r="S46" s="9">
        <v>0</v>
      </c>
      <c r="T46" s="10">
        <f t="shared" si="1"/>
        <v>0</v>
      </c>
      <c r="U46" s="9">
        <v>0</v>
      </c>
      <c r="V46" s="10">
        <f t="shared" si="2"/>
        <v>0</v>
      </c>
      <c r="W46" s="9">
        <v>0</v>
      </c>
      <c r="X46" s="10">
        <f t="shared" si="3"/>
        <v>0</v>
      </c>
      <c r="Y46" s="9">
        <v>0</v>
      </c>
      <c r="Z46" s="10">
        <f t="shared" si="10"/>
        <v>0</v>
      </c>
      <c r="AA46" s="9">
        <v>0</v>
      </c>
      <c r="AB46" s="10">
        <f t="shared" si="11"/>
        <v>0</v>
      </c>
      <c r="AC46" s="9">
        <v>0</v>
      </c>
      <c r="AD46" s="10">
        <f t="shared" si="6"/>
        <v>0</v>
      </c>
      <c r="AE46" s="9">
        <v>0</v>
      </c>
      <c r="AF46" s="10">
        <f t="shared" si="7"/>
        <v>0</v>
      </c>
      <c r="AG46" s="9">
        <v>0</v>
      </c>
      <c r="AH46" s="10">
        <f t="shared" si="8"/>
        <v>0</v>
      </c>
      <c r="AI46" s="11">
        <f t="shared" si="9"/>
        <v>12</v>
      </c>
      <c r="AJ46" s="54" t="s">
        <v>340</v>
      </c>
      <c r="AK46" s="54" t="s">
        <v>340</v>
      </c>
    </row>
    <row r="47" spans="1:37" ht="15.75" customHeight="1" x14ac:dyDescent="0.25">
      <c r="A47" s="8">
        <v>37</v>
      </c>
      <c r="B47" s="55" t="s">
        <v>376</v>
      </c>
      <c r="C47" s="55">
        <v>617</v>
      </c>
      <c r="D47" s="9">
        <v>1</v>
      </c>
      <c r="E47" s="9">
        <v>0</v>
      </c>
      <c r="F47" s="9">
        <v>0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0</v>
      </c>
      <c r="M47" s="9">
        <v>1</v>
      </c>
      <c r="N47" s="9">
        <v>1</v>
      </c>
      <c r="O47" s="9">
        <v>1</v>
      </c>
      <c r="P47" s="9">
        <v>0</v>
      </c>
      <c r="Q47" s="9">
        <v>0</v>
      </c>
      <c r="R47" s="10">
        <f t="shared" si="0"/>
        <v>18</v>
      </c>
      <c r="S47" s="9">
        <v>0</v>
      </c>
      <c r="T47" s="10">
        <f t="shared" si="1"/>
        <v>0</v>
      </c>
      <c r="U47" s="9">
        <v>1</v>
      </c>
      <c r="V47" s="10">
        <f t="shared" si="2"/>
        <v>9</v>
      </c>
      <c r="W47" s="9">
        <v>0</v>
      </c>
      <c r="X47" s="10">
        <f t="shared" si="3"/>
        <v>0</v>
      </c>
      <c r="Y47" s="9">
        <v>1</v>
      </c>
      <c r="Z47" s="10">
        <f t="shared" si="10"/>
        <v>9</v>
      </c>
      <c r="AA47" s="9">
        <v>0</v>
      </c>
      <c r="AB47" s="10">
        <f t="shared" si="11"/>
        <v>0</v>
      </c>
      <c r="AC47" s="9">
        <v>0</v>
      </c>
      <c r="AD47" s="10">
        <f t="shared" si="6"/>
        <v>0</v>
      </c>
      <c r="AE47" s="9">
        <v>0</v>
      </c>
      <c r="AF47" s="10">
        <f t="shared" si="7"/>
        <v>0</v>
      </c>
      <c r="AG47" s="9">
        <v>0</v>
      </c>
      <c r="AH47" s="10">
        <f t="shared" si="8"/>
        <v>0</v>
      </c>
      <c r="AI47" s="11">
        <f t="shared" si="9"/>
        <v>36</v>
      </c>
      <c r="AJ47" s="55" t="s">
        <v>340</v>
      </c>
      <c r="AK47" s="55" t="s">
        <v>340</v>
      </c>
    </row>
    <row r="48" spans="1:37" ht="15.75" customHeight="1" x14ac:dyDescent="0.25">
      <c r="A48" s="8">
        <v>38</v>
      </c>
      <c r="B48" s="55" t="s">
        <v>377</v>
      </c>
      <c r="C48" s="54">
        <v>777</v>
      </c>
      <c r="D48" s="9">
        <v>0</v>
      </c>
      <c r="E48" s="9">
        <v>0</v>
      </c>
      <c r="F48" s="9">
        <v>0</v>
      </c>
      <c r="G48" s="9">
        <v>0</v>
      </c>
      <c r="H48" s="9">
        <v>1</v>
      </c>
      <c r="I48" s="9">
        <v>1</v>
      </c>
      <c r="J48" s="9">
        <v>0</v>
      </c>
      <c r="K48" s="9">
        <v>1</v>
      </c>
      <c r="L48" s="9">
        <v>0</v>
      </c>
      <c r="M48" s="9">
        <v>1</v>
      </c>
      <c r="N48" s="9">
        <v>0</v>
      </c>
      <c r="O48" s="9">
        <v>1</v>
      </c>
      <c r="P48" s="9">
        <v>1</v>
      </c>
      <c r="Q48" s="9">
        <v>0</v>
      </c>
      <c r="R48" s="10">
        <f t="shared" si="0"/>
        <v>12</v>
      </c>
      <c r="S48" s="9">
        <v>0</v>
      </c>
      <c r="T48" s="10">
        <f t="shared" si="1"/>
        <v>0</v>
      </c>
      <c r="U48" s="9">
        <v>0</v>
      </c>
      <c r="V48" s="10">
        <f t="shared" si="2"/>
        <v>0</v>
      </c>
      <c r="W48" s="9">
        <v>0</v>
      </c>
      <c r="X48" s="10">
        <f t="shared" si="3"/>
        <v>0</v>
      </c>
      <c r="Y48" s="9">
        <v>0</v>
      </c>
      <c r="Z48" s="10">
        <f t="shared" si="10"/>
        <v>0</v>
      </c>
      <c r="AA48" s="9">
        <v>0</v>
      </c>
      <c r="AB48" s="10">
        <f t="shared" si="11"/>
        <v>0</v>
      </c>
      <c r="AC48" s="9">
        <v>0</v>
      </c>
      <c r="AD48" s="10">
        <f t="shared" si="6"/>
        <v>0</v>
      </c>
      <c r="AE48" s="9">
        <v>0</v>
      </c>
      <c r="AF48" s="10">
        <f t="shared" si="7"/>
        <v>0</v>
      </c>
      <c r="AG48" s="9">
        <v>0</v>
      </c>
      <c r="AH48" s="10">
        <f t="shared" si="8"/>
        <v>0</v>
      </c>
      <c r="AI48" s="11">
        <f t="shared" si="9"/>
        <v>12</v>
      </c>
      <c r="AJ48" s="54" t="s">
        <v>340</v>
      </c>
      <c r="AK48" s="54" t="s">
        <v>340</v>
      </c>
    </row>
    <row r="49" spans="1:37" ht="15.75" customHeight="1" x14ac:dyDescent="0.25">
      <c r="A49" s="8">
        <v>39</v>
      </c>
      <c r="B49" s="55" t="s">
        <v>378</v>
      </c>
      <c r="C49" s="54">
        <v>777</v>
      </c>
      <c r="D49" s="9">
        <v>1</v>
      </c>
      <c r="E49" s="9">
        <v>0</v>
      </c>
      <c r="F49" s="9">
        <v>1</v>
      </c>
      <c r="G49" s="9">
        <v>0</v>
      </c>
      <c r="H49" s="9">
        <v>1</v>
      </c>
      <c r="I49" s="9">
        <v>0</v>
      </c>
      <c r="J49" s="9">
        <v>0</v>
      </c>
      <c r="K49" s="9">
        <v>0</v>
      </c>
      <c r="L49" s="9">
        <v>0</v>
      </c>
      <c r="M49" s="9">
        <v>1</v>
      </c>
      <c r="N49" s="9">
        <v>0</v>
      </c>
      <c r="O49" s="9">
        <v>0</v>
      </c>
      <c r="P49" s="9">
        <v>0</v>
      </c>
      <c r="Q49" s="9">
        <v>1</v>
      </c>
      <c r="R49" s="10">
        <f t="shared" si="0"/>
        <v>10</v>
      </c>
      <c r="S49" s="9">
        <v>0</v>
      </c>
      <c r="T49" s="10">
        <f t="shared" si="1"/>
        <v>0</v>
      </c>
      <c r="U49" s="9">
        <v>1</v>
      </c>
      <c r="V49" s="10">
        <f t="shared" si="2"/>
        <v>9</v>
      </c>
      <c r="W49" s="9">
        <v>1</v>
      </c>
      <c r="X49" s="10">
        <f t="shared" si="3"/>
        <v>9</v>
      </c>
      <c r="Y49" s="9">
        <v>0</v>
      </c>
      <c r="Z49" s="10">
        <f t="shared" si="10"/>
        <v>0</v>
      </c>
      <c r="AA49" s="9">
        <v>0</v>
      </c>
      <c r="AB49" s="10">
        <f t="shared" si="11"/>
        <v>0</v>
      </c>
      <c r="AC49" s="9">
        <v>0</v>
      </c>
      <c r="AD49" s="10">
        <f t="shared" si="6"/>
        <v>0</v>
      </c>
      <c r="AE49" s="9">
        <v>0</v>
      </c>
      <c r="AF49" s="10">
        <f t="shared" si="7"/>
        <v>0</v>
      </c>
      <c r="AG49" s="9">
        <v>0</v>
      </c>
      <c r="AH49" s="10">
        <f t="shared" si="8"/>
        <v>0</v>
      </c>
      <c r="AI49" s="11">
        <f t="shared" si="9"/>
        <v>28</v>
      </c>
      <c r="AJ49" s="54" t="s">
        <v>340</v>
      </c>
      <c r="AK49" s="54" t="s">
        <v>340</v>
      </c>
    </row>
    <row r="50" spans="1:37" ht="15.75" customHeight="1" x14ac:dyDescent="0.25">
      <c r="A50" s="8">
        <v>40</v>
      </c>
      <c r="B50" s="55" t="s">
        <v>379</v>
      </c>
      <c r="C50" s="54">
        <v>777</v>
      </c>
      <c r="D50" s="9">
        <v>1</v>
      </c>
      <c r="E50" s="9">
        <v>0</v>
      </c>
      <c r="F50" s="9">
        <v>0</v>
      </c>
      <c r="G50" s="9">
        <v>0</v>
      </c>
      <c r="H50" s="9">
        <v>1</v>
      </c>
      <c r="I50" s="9">
        <v>0</v>
      </c>
      <c r="J50" s="9">
        <v>1</v>
      </c>
      <c r="K50" s="9">
        <v>0</v>
      </c>
      <c r="L50" s="9">
        <v>1</v>
      </c>
      <c r="M50" s="9">
        <v>1</v>
      </c>
      <c r="N50" s="9">
        <v>0</v>
      </c>
      <c r="O50" s="9">
        <v>1</v>
      </c>
      <c r="P50" s="9">
        <v>1</v>
      </c>
      <c r="Q50" s="9">
        <v>0</v>
      </c>
      <c r="R50" s="10">
        <f t="shared" si="0"/>
        <v>14</v>
      </c>
      <c r="S50" s="9">
        <v>0</v>
      </c>
      <c r="T50" s="10">
        <f t="shared" si="1"/>
        <v>0</v>
      </c>
      <c r="U50" s="9">
        <v>0</v>
      </c>
      <c r="V50" s="10">
        <f t="shared" si="2"/>
        <v>0</v>
      </c>
      <c r="W50" s="9">
        <v>0</v>
      </c>
      <c r="X50" s="10">
        <f t="shared" si="3"/>
        <v>0</v>
      </c>
      <c r="Y50" s="9">
        <v>0</v>
      </c>
      <c r="Z50" s="10">
        <f t="shared" si="10"/>
        <v>0</v>
      </c>
      <c r="AA50" s="9">
        <v>0</v>
      </c>
      <c r="AB50" s="10">
        <f t="shared" si="11"/>
        <v>0</v>
      </c>
      <c r="AC50" s="9">
        <v>0</v>
      </c>
      <c r="AD50" s="10">
        <f t="shared" si="6"/>
        <v>0</v>
      </c>
      <c r="AE50" s="9">
        <v>0</v>
      </c>
      <c r="AF50" s="10">
        <f t="shared" si="7"/>
        <v>0</v>
      </c>
      <c r="AG50" s="9">
        <v>0</v>
      </c>
      <c r="AH50" s="10">
        <f t="shared" si="8"/>
        <v>0</v>
      </c>
      <c r="AI50" s="11">
        <f t="shared" si="9"/>
        <v>14</v>
      </c>
      <c r="AJ50" s="54" t="s">
        <v>340</v>
      </c>
      <c r="AK50" s="54" t="s">
        <v>340</v>
      </c>
    </row>
    <row r="51" spans="1:37" ht="15.75" customHeight="1" x14ac:dyDescent="0.25">
      <c r="A51" s="8">
        <v>41</v>
      </c>
      <c r="B51" s="54" t="s">
        <v>380</v>
      </c>
      <c r="C51" s="54">
        <v>777</v>
      </c>
      <c r="D51" s="9">
        <v>1</v>
      </c>
      <c r="E51" s="9">
        <v>0</v>
      </c>
      <c r="F51" s="9">
        <v>0</v>
      </c>
      <c r="G51" s="9">
        <v>0</v>
      </c>
      <c r="H51" s="9">
        <v>1</v>
      </c>
      <c r="I51" s="9">
        <v>1</v>
      </c>
      <c r="J51" s="9">
        <v>0</v>
      </c>
      <c r="K51" s="9">
        <v>0</v>
      </c>
      <c r="L51" s="9">
        <v>0</v>
      </c>
      <c r="M51" s="9">
        <v>1</v>
      </c>
      <c r="N51" s="9">
        <v>0</v>
      </c>
      <c r="O51" s="9">
        <v>0</v>
      </c>
      <c r="P51" s="9">
        <v>1</v>
      </c>
      <c r="Q51" s="9">
        <v>1</v>
      </c>
      <c r="R51" s="10">
        <f t="shared" si="0"/>
        <v>12</v>
      </c>
      <c r="S51" s="9">
        <v>0</v>
      </c>
      <c r="T51" s="10">
        <f t="shared" si="1"/>
        <v>0</v>
      </c>
      <c r="U51" s="9">
        <v>1</v>
      </c>
      <c r="V51" s="10">
        <f t="shared" si="2"/>
        <v>9</v>
      </c>
      <c r="W51" s="9">
        <v>0</v>
      </c>
      <c r="X51" s="10">
        <f t="shared" si="3"/>
        <v>0</v>
      </c>
      <c r="Y51" s="9">
        <v>0</v>
      </c>
      <c r="Z51" s="10">
        <f t="shared" si="10"/>
        <v>0</v>
      </c>
      <c r="AA51" s="9">
        <v>1</v>
      </c>
      <c r="AB51" s="10">
        <f t="shared" si="11"/>
        <v>9</v>
      </c>
      <c r="AC51" s="9">
        <v>0</v>
      </c>
      <c r="AD51" s="10">
        <f t="shared" si="6"/>
        <v>0</v>
      </c>
      <c r="AE51" s="9">
        <v>0</v>
      </c>
      <c r="AF51" s="10">
        <f t="shared" si="7"/>
        <v>0</v>
      </c>
      <c r="AG51" s="9">
        <v>0</v>
      </c>
      <c r="AH51" s="10">
        <f t="shared" si="8"/>
        <v>0</v>
      </c>
      <c r="AI51" s="11">
        <f t="shared" si="9"/>
        <v>30</v>
      </c>
      <c r="AJ51" s="54" t="s">
        <v>381</v>
      </c>
      <c r="AK51" s="54" t="s">
        <v>381</v>
      </c>
    </row>
    <row r="52" spans="1:37" ht="15.75" customHeight="1" x14ac:dyDescent="0.25">
      <c r="A52" s="8">
        <v>42</v>
      </c>
      <c r="B52" s="54" t="s">
        <v>382</v>
      </c>
      <c r="C52" s="54">
        <v>617</v>
      </c>
      <c r="D52" s="9">
        <v>0</v>
      </c>
      <c r="E52" s="9">
        <v>0</v>
      </c>
      <c r="F52" s="9">
        <v>0</v>
      </c>
      <c r="G52" s="9">
        <v>0</v>
      </c>
      <c r="H52" s="9">
        <v>1</v>
      </c>
      <c r="I52" s="9">
        <v>0</v>
      </c>
      <c r="J52" s="9">
        <v>1</v>
      </c>
      <c r="K52" s="9">
        <v>0</v>
      </c>
      <c r="L52" s="9">
        <v>1</v>
      </c>
      <c r="M52" s="9">
        <v>1</v>
      </c>
      <c r="N52" s="9">
        <v>0</v>
      </c>
      <c r="O52" s="9">
        <v>0</v>
      </c>
      <c r="P52" s="9">
        <v>0</v>
      </c>
      <c r="Q52" s="9">
        <v>0</v>
      </c>
      <c r="R52" s="10">
        <f t="shared" si="0"/>
        <v>8</v>
      </c>
      <c r="S52" s="9">
        <v>0</v>
      </c>
      <c r="T52" s="10">
        <f t="shared" si="1"/>
        <v>0</v>
      </c>
      <c r="U52" s="9">
        <v>0</v>
      </c>
      <c r="V52" s="10">
        <f t="shared" si="2"/>
        <v>0</v>
      </c>
      <c r="W52" s="9">
        <v>0</v>
      </c>
      <c r="X52" s="10">
        <f t="shared" si="3"/>
        <v>0</v>
      </c>
      <c r="Y52" s="9">
        <v>0</v>
      </c>
      <c r="Z52" s="10">
        <f t="shared" si="10"/>
        <v>0</v>
      </c>
      <c r="AA52" s="9">
        <v>0</v>
      </c>
      <c r="AB52" s="10">
        <f t="shared" si="11"/>
        <v>0</v>
      </c>
      <c r="AC52" s="9">
        <v>0</v>
      </c>
      <c r="AD52" s="10">
        <f t="shared" si="6"/>
        <v>0</v>
      </c>
      <c r="AE52" s="9">
        <v>0</v>
      </c>
      <c r="AF52" s="10">
        <f t="shared" si="7"/>
        <v>0</v>
      </c>
      <c r="AG52" s="9">
        <v>0</v>
      </c>
      <c r="AH52" s="10">
        <f t="shared" si="8"/>
        <v>0</v>
      </c>
      <c r="AI52" s="11">
        <f t="shared" si="9"/>
        <v>8</v>
      </c>
      <c r="AJ52" s="54" t="s">
        <v>381</v>
      </c>
      <c r="AK52" s="54" t="s">
        <v>381</v>
      </c>
    </row>
    <row r="53" spans="1:37" ht="15.75" customHeight="1" x14ac:dyDescent="0.25">
      <c r="A53" s="8">
        <v>43</v>
      </c>
      <c r="B53" s="54" t="s">
        <v>383</v>
      </c>
      <c r="C53" s="54">
        <v>617</v>
      </c>
      <c r="D53" s="9">
        <v>1</v>
      </c>
      <c r="E53" s="9">
        <v>0</v>
      </c>
      <c r="F53" s="9">
        <v>1</v>
      </c>
      <c r="G53" s="9">
        <v>0</v>
      </c>
      <c r="H53" s="9">
        <v>1</v>
      </c>
      <c r="I53" s="9">
        <v>0</v>
      </c>
      <c r="J53" s="9">
        <v>1</v>
      </c>
      <c r="K53" s="9">
        <v>1</v>
      </c>
      <c r="L53" s="9">
        <v>0</v>
      </c>
      <c r="M53" s="9">
        <v>1</v>
      </c>
      <c r="N53" s="9">
        <v>0</v>
      </c>
      <c r="O53" s="9">
        <v>1</v>
      </c>
      <c r="P53" s="9">
        <v>1</v>
      </c>
      <c r="Q53" s="9">
        <v>1</v>
      </c>
      <c r="R53" s="10">
        <f t="shared" si="0"/>
        <v>18</v>
      </c>
      <c r="S53" s="9">
        <v>0</v>
      </c>
      <c r="T53" s="10">
        <f t="shared" si="1"/>
        <v>0</v>
      </c>
      <c r="U53" s="9">
        <v>0</v>
      </c>
      <c r="V53" s="10">
        <f t="shared" si="2"/>
        <v>0</v>
      </c>
      <c r="W53" s="9">
        <v>0</v>
      </c>
      <c r="X53" s="10">
        <f t="shared" si="3"/>
        <v>0</v>
      </c>
      <c r="Y53" s="9">
        <v>0</v>
      </c>
      <c r="Z53" s="10">
        <f t="shared" si="10"/>
        <v>0</v>
      </c>
      <c r="AA53" s="9">
        <v>0</v>
      </c>
      <c r="AB53" s="10">
        <f t="shared" si="11"/>
        <v>0</v>
      </c>
      <c r="AC53" s="9">
        <v>0</v>
      </c>
      <c r="AD53" s="10">
        <f t="shared" si="6"/>
        <v>0</v>
      </c>
      <c r="AE53" s="9">
        <v>0</v>
      </c>
      <c r="AF53" s="10">
        <f t="shared" si="7"/>
        <v>0</v>
      </c>
      <c r="AG53" s="9">
        <v>0</v>
      </c>
      <c r="AH53" s="10">
        <f t="shared" si="8"/>
        <v>0</v>
      </c>
      <c r="AI53" s="11">
        <f t="shared" si="9"/>
        <v>18</v>
      </c>
      <c r="AJ53" s="54" t="s">
        <v>381</v>
      </c>
      <c r="AK53" s="54" t="s">
        <v>381</v>
      </c>
    </row>
    <row r="54" spans="1:37" ht="15.75" customHeight="1" x14ac:dyDescent="0.25">
      <c r="A54" s="8">
        <v>44</v>
      </c>
      <c r="B54" s="54" t="s">
        <v>384</v>
      </c>
      <c r="C54" s="54">
        <v>777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</v>
      </c>
      <c r="L54" s="9">
        <v>0</v>
      </c>
      <c r="M54" s="9">
        <v>0</v>
      </c>
      <c r="N54" s="9">
        <v>0</v>
      </c>
      <c r="O54" s="9">
        <v>1</v>
      </c>
      <c r="P54" s="9">
        <v>1</v>
      </c>
      <c r="Q54" s="9">
        <v>0</v>
      </c>
      <c r="R54" s="10">
        <f t="shared" si="0"/>
        <v>6</v>
      </c>
      <c r="S54" s="9">
        <v>0</v>
      </c>
      <c r="T54" s="10">
        <f t="shared" si="1"/>
        <v>0</v>
      </c>
      <c r="U54" s="9">
        <v>0</v>
      </c>
      <c r="V54" s="10">
        <f t="shared" si="2"/>
        <v>0</v>
      </c>
      <c r="W54" s="9">
        <v>0</v>
      </c>
      <c r="X54" s="10">
        <f t="shared" si="3"/>
        <v>0</v>
      </c>
      <c r="Y54" s="9">
        <v>0</v>
      </c>
      <c r="Z54" s="10">
        <f t="shared" si="10"/>
        <v>0</v>
      </c>
      <c r="AA54" s="9">
        <v>0</v>
      </c>
      <c r="AB54" s="10">
        <f t="shared" si="11"/>
        <v>0</v>
      </c>
      <c r="AC54" s="9">
        <v>0</v>
      </c>
      <c r="AD54" s="10">
        <f t="shared" si="6"/>
        <v>0</v>
      </c>
      <c r="AE54" s="9">
        <v>0</v>
      </c>
      <c r="AF54" s="10">
        <f t="shared" si="7"/>
        <v>0</v>
      </c>
      <c r="AG54" s="9">
        <v>0</v>
      </c>
      <c r="AH54" s="10">
        <f t="shared" si="8"/>
        <v>0</v>
      </c>
      <c r="AI54" s="11">
        <f t="shared" si="9"/>
        <v>6</v>
      </c>
      <c r="AJ54" s="54" t="s">
        <v>381</v>
      </c>
      <c r="AK54" s="54" t="s">
        <v>381</v>
      </c>
    </row>
    <row r="55" spans="1:37" ht="15.75" customHeight="1" x14ac:dyDescent="0.25">
      <c r="A55" s="8">
        <v>45</v>
      </c>
      <c r="B55" s="54" t="s">
        <v>385</v>
      </c>
      <c r="C55" s="54">
        <v>617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0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10">
        <f t="shared" si="0"/>
        <v>26</v>
      </c>
      <c r="S55" s="9">
        <v>0</v>
      </c>
      <c r="T55" s="10">
        <f t="shared" si="1"/>
        <v>0</v>
      </c>
      <c r="U55" s="9">
        <v>1</v>
      </c>
      <c r="V55" s="10">
        <f t="shared" si="2"/>
        <v>9</v>
      </c>
      <c r="W55" s="9">
        <v>1</v>
      </c>
      <c r="X55" s="10">
        <f t="shared" si="3"/>
        <v>9</v>
      </c>
      <c r="Y55" s="9">
        <v>1</v>
      </c>
      <c r="Z55" s="10">
        <f t="shared" si="10"/>
        <v>9</v>
      </c>
      <c r="AA55" s="9">
        <v>1</v>
      </c>
      <c r="AB55" s="10">
        <f t="shared" si="11"/>
        <v>9</v>
      </c>
      <c r="AC55" s="9">
        <v>1</v>
      </c>
      <c r="AD55" s="10">
        <f t="shared" si="6"/>
        <v>9</v>
      </c>
      <c r="AE55" s="9">
        <v>1</v>
      </c>
      <c r="AF55" s="10">
        <f t="shared" si="7"/>
        <v>9</v>
      </c>
      <c r="AG55" s="9">
        <v>1</v>
      </c>
      <c r="AH55" s="10">
        <f t="shared" si="8"/>
        <v>9</v>
      </c>
      <c r="AI55" s="11">
        <f t="shared" si="9"/>
        <v>89</v>
      </c>
      <c r="AJ55" s="54" t="s">
        <v>381</v>
      </c>
      <c r="AK55" s="54" t="s">
        <v>381</v>
      </c>
    </row>
    <row r="56" spans="1:37" ht="15.75" customHeight="1" x14ac:dyDescent="0.25">
      <c r="A56" s="8">
        <v>46</v>
      </c>
      <c r="B56" s="54" t="s">
        <v>386</v>
      </c>
      <c r="C56" s="54">
        <v>617</v>
      </c>
      <c r="D56" s="9">
        <v>1</v>
      </c>
      <c r="E56" s="9">
        <v>0</v>
      </c>
      <c r="F56" s="9">
        <v>1</v>
      </c>
      <c r="G56" s="9">
        <v>0</v>
      </c>
      <c r="H56" s="9">
        <v>1</v>
      </c>
      <c r="I56" s="9">
        <v>1</v>
      </c>
      <c r="J56" s="9">
        <v>0</v>
      </c>
      <c r="K56" s="9">
        <v>1</v>
      </c>
      <c r="L56" s="9">
        <v>0</v>
      </c>
      <c r="M56" s="9">
        <v>0</v>
      </c>
      <c r="N56" s="9">
        <v>0</v>
      </c>
      <c r="O56" s="9">
        <v>1</v>
      </c>
      <c r="P56" s="9">
        <v>1</v>
      </c>
      <c r="Q56" s="9">
        <v>1</v>
      </c>
      <c r="R56" s="10">
        <f t="shared" si="0"/>
        <v>16</v>
      </c>
      <c r="S56" s="9">
        <v>1</v>
      </c>
      <c r="T56" s="10">
        <f t="shared" si="1"/>
        <v>9</v>
      </c>
      <c r="U56" s="9">
        <v>1</v>
      </c>
      <c r="V56" s="10">
        <f t="shared" si="2"/>
        <v>9</v>
      </c>
      <c r="W56" s="9">
        <v>1</v>
      </c>
      <c r="X56" s="10">
        <f t="shared" si="3"/>
        <v>9</v>
      </c>
      <c r="Y56" s="9">
        <v>1</v>
      </c>
      <c r="Z56" s="10">
        <f t="shared" si="10"/>
        <v>9</v>
      </c>
      <c r="AA56" s="9">
        <v>1</v>
      </c>
      <c r="AB56" s="10">
        <f t="shared" si="11"/>
        <v>9</v>
      </c>
      <c r="AC56" s="9">
        <v>0</v>
      </c>
      <c r="AD56" s="10">
        <f t="shared" si="6"/>
        <v>0</v>
      </c>
      <c r="AE56" s="9">
        <v>1</v>
      </c>
      <c r="AF56" s="10">
        <f t="shared" si="7"/>
        <v>9</v>
      </c>
      <c r="AG56" s="9">
        <v>1</v>
      </c>
      <c r="AH56" s="10">
        <f t="shared" si="8"/>
        <v>9</v>
      </c>
      <c r="AI56" s="11">
        <f t="shared" si="9"/>
        <v>79</v>
      </c>
      <c r="AJ56" s="54" t="s">
        <v>381</v>
      </c>
      <c r="AK56" s="54" t="s">
        <v>381</v>
      </c>
    </row>
    <row r="57" spans="1:37" ht="15.75" customHeight="1" x14ac:dyDescent="0.25">
      <c r="A57" s="8">
        <v>47</v>
      </c>
      <c r="B57" s="54" t="s">
        <v>387</v>
      </c>
      <c r="C57" s="54">
        <v>617</v>
      </c>
      <c r="D57" s="9">
        <v>1</v>
      </c>
      <c r="E57" s="9">
        <v>0</v>
      </c>
      <c r="F57" s="9">
        <v>0</v>
      </c>
      <c r="G57" s="9">
        <v>0</v>
      </c>
      <c r="H57" s="9">
        <v>1</v>
      </c>
      <c r="I57" s="9">
        <v>0</v>
      </c>
      <c r="J57" s="9">
        <v>1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1</v>
      </c>
      <c r="R57" s="10">
        <f t="shared" si="0"/>
        <v>8</v>
      </c>
      <c r="S57" s="9">
        <v>0</v>
      </c>
      <c r="T57" s="10">
        <f t="shared" si="1"/>
        <v>0</v>
      </c>
      <c r="U57" s="9">
        <v>1</v>
      </c>
      <c r="V57" s="10">
        <f t="shared" si="2"/>
        <v>9</v>
      </c>
      <c r="W57" s="9">
        <v>0</v>
      </c>
      <c r="X57" s="10">
        <f t="shared" si="3"/>
        <v>0</v>
      </c>
      <c r="Y57" s="9">
        <v>0</v>
      </c>
      <c r="Z57" s="10">
        <f t="shared" si="10"/>
        <v>0</v>
      </c>
      <c r="AA57" s="9">
        <v>0</v>
      </c>
      <c r="AB57" s="10">
        <f t="shared" si="11"/>
        <v>0</v>
      </c>
      <c r="AC57" s="9">
        <v>0</v>
      </c>
      <c r="AD57" s="10">
        <f t="shared" si="6"/>
        <v>0</v>
      </c>
      <c r="AE57" s="9">
        <v>0</v>
      </c>
      <c r="AF57" s="10">
        <f t="shared" si="7"/>
        <v>0</v>
      </c>
      <c r="AG57" s="9">
        <v>0</v>
      </c>
      <c r="AH57" s="10">
        <f t="shared" si="8"/>
        <v>0</v>
      </c>
      <c r="AI57" s="11">
        <f t="shared" si="9"/>
        <v>17</v>
      </c>
      <c r="AJ57" s="54" t="s">
        <v>381</v>
      </c>
      <c r="AK57" s="54" t="s">
        <v>381</v>
      </c>
    </row>
    <row r="58" spans="1:37" ht="15.75" customHeight="1" x14ac:dyDescent="0.25">
      <c r="A58" s="8">
        <v>48</v>
      </c>
      <c r="B58" s="54" t="s">
        <v>388</v>
      </c>
      <c r="C58" s="54">
        <v>617</v>
      </c>
      <c r="D58" s="9">
        <v>0</v>
      </c>
      <c r="E58" s="9">
        <v>0</v>
      </c>
      <c r="F58" s="9">
        <v>1</v>
      </c>
      <c r="G58" s="9">
        <v>0</v>
      </c>
      <c r="H58" s="9">
        <v>0</v>
      </c>
      <c r="I58" s="9">
        <v>1</v>
      </c>
      <c r="J58" s="9">
        <v>0</v>
      </c>
      <c r="K58" s="9">
        <v>1</v>
      </c>
      <c r="L58" s="9">
        <v>1</v>
      </c>
      <c r="M58" s="9">
        <v>1</v>
      </c>
      <c r="N58" s="9">
        <v>0</v>
      </c>
      <c r="O58" s="9">
        <v>1</v>
      </c>
      <c r="P58" s="9">
        <v>1</v>
      </c>
      <c r="Q58" s="9">
        <v>0</v>
      </c>
      <c r="R58" s="10">
        <f t="shared" si="0"/>
        <v>14</v>
      </c>
      <c r="S58" s="9">
        <v>0</v>
      </c>
      <c r="T58" s="10">
        <f t="shared" si="1"/>
        <v>0</v>
      </c>
      <c r="U58" s="9">
        <v>0</v>
      </c>
      <c r="V58" s="10">
        <f t="shared" si="2"/>
        <v>0</v>
      </c>
      <c r="W58" s="9">
        <v>0</v>
      </c>
      <c r="X58" s="10">
        <f t="shared" si="3"/>
        <v>0</v>
      </c>
      <c r="Y58" s="9">
        <v>0</v>
      </c>
      <c r="Z58" s="10">
        <f t="shared" si="10"/>
        <v>0</v>
      </c>
      <c r="AA58" s="9">
        <v>0</v>
      </c>
      <c r="AB58" s="10">
        <f t="shared" si="11"/>
        <v>0</v>
      </c>
      <c r="AC58" s="9">
        <v>0</v>
      </c>
      <c r="AD58" s="10">
        <f t="shared" si="6"/>
        <v>0</v>
      </c>
      <c r="AE58" s="9">
        <v>0</v>
      </c>
      <c r="AF58" s="10">
        <f t="shared" si="7"/>
        <v>0</v>
      </c>
      <c r="AG58" s="9">
        <v>0</v>
      </c>
      <c r="AH58" s="10">
        <f t="shared" si="8"/>
        <v>0</v>
      </c>
      <c r="AI58" s="11">
        <f t="shared" si="9"/>
        <v>14</v>
      </c>
      <c r="AJ58" s="54" t="s">
        <v>381</v>
      </c>
      <c r="AK58" s="54" t="s">
        <v>381</v>
      </c>
    </row>
    <row r="59" spans="1:37" ht="15.75" customHeight="1" x14ac:dyDescent="0.25">
      <c r="A59" s="8">
        <v>49</v>
      </c>
      <c r="B59" s="54" t="s">
        <v>389</v>
      </c>
      <c r="C59" s="54">
        <v>617</v>
      </c>
      <c r="D59" s="9">
        <v>1</v>
      </c>
      <c r="E59" s="9">
        <v>0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0</v>
      </c>
      <c r="L59" s="9">
        <v>1</v>
      </c>
      <c r="M59" s="9">
        <v>1</v>
      </c>
      <c r="N59" s="9">
        <v>0</v>
      </c>
      <c r="O59" s="9">
        <v>1</v>
      </c>
      <c r="P59" s="9">
        <v>0</v>
      </c>
      <c r="Q59" s="9">
        <v>0</v>
      </c>
      <c r="R59" s="10">
        <f t="shared" si="0"/>
        <v>18</v>
      </c>
      <c r="S59" s="9">
        <v>0</v>
      </c>
      <c r="T59" s="10">
        <f t="shared" si="1"/>
        <v>0</v>
      </c>
      <c r="U59" s="9">
        <v>0</v>
      </c>
      <c r="V59" s="10">
        <f t="shared" si="2"/>
        <v>0</v>
      </c>
      <c r="W59" s="9">
        <v>0</v>
      </c>
      <c r="X59" s="10">
        <f t="shared" si="3"/>
        <v>0</v>
      </c>
      <c r="Y59" s="9">
        <v>0</v>
      </c>
      <c r="Z59" s="10">
        <f t="shared" si="10"/>
        <v>0</v>
      </c>
      <c r="AA59" s="9">
        <v>0</v>
      </c>
      <c r="AB59" s="10">
        <f t="shared" si="11"/>
        <v>0</v>
      </c>
      <c r="AC59" s="9">
        <v>0</v>
      </c>
      <c r="AD59" s="10">
        <f t="shared" si="6"/>
        <v>0</v>
      </c>
      <c r="AE59" s="9">
        <v>0</v>
      </c>
      <c r="AF59" s="10">
        <f t="shared" si="7"/>
        <v>0</v>
      </c>
      <c r="AG59" s="9">
        <v>0</v>
      </c>
      <c r="AH59" s="10">
        <f t="shared" si="8"/>
        <v>0</v>
      </c>
      <c r="AI59" s="11">
        <f t="shared" si="9"/>
        <v>18</v>
      </c>
      <c r="AJ59" s="54" t="s">
        <v>381</v>
      </c>
      <c r="AK59" s="54" t="s">
        <v>381</v>
      </c>
    </row>
    <row r="60" spans="1:37" ht="15.75" customHeight="1" x14ac:dyDescent="0.25">
      <c r="A60" s="8">
        <v>50</v>
      </c>
      <c r="B60" s="54" t="s">
        <v>390</v>
      </c>
      <c r="C60" s="54">
        <v>617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1</v>
      </c>
      <c r="J60" s="9">
        <v>0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>
        <v>0</v>
      </c>
      <c r="R60" s="10">
        <f t="shared" si="0"/>
        <v>16</v>
      </c>
      <c r="S60" s="9">
        <v>0</v>
      </c>
      <c r="T60" s="10">
        <f t="shared" si="1"/>
        <v>0</v>
      </c>
      <c r="U60" s="9">
        <v>0</v>
      </c>
      <c r="V60" s="10">
        <f t="shared" si="2"/>
        <v>0</v>
      </c>
      <c r="W60" s="9">
        <v>0</v>
      </c>
      <c r="X60" s="10">
        <f t="shared" si="3"/>
        <v>0</v>
      </c>
      <c r="Y60" s="9">
        <v>0</v>
      </c>
      <c r="Z60" s="10">
        <f t="shared" si="10"/>
        <v>0</v>
      </c>
      <c r="AA60" s="9">
        <v>0</v>
      </c>
      <c r="AB60" s="10">
        <f t="shared" si="11"/>
        <v>0</v>
      </c>
      <c r="AC60" s="9">
        <v>0</v>
      </c>
      <c r="AD60" s="10">
        <f t="shared" si="6"/>
        <v>0</v>
      </c>
      <c r="AE60" s="9">
        <v>0</v>
      </c>
      <c r="AF60" s="10">
        <f t="shared" si="7"/>
        <v>0</v>
      </c>
      <c r="AG60" s="9">
        <v>0</v>
      </c>
      <c r="AH60" s="10">
        <f t="shared" si="8"/>
        <v>0</v>
      </c>
      <c r="AI60" s="11">
        <f t="shared" si="9"/>
        <v>16</v>
      </c>
      <c r="AJ60" s="54" t="s">
        <v>381</v>
      </c>
      <c r="AK60" s="54" t="s">
        <v>381</v>
      </c>
    </row>
    <row r="61" spans="1:37" ht="15.75" customHeight="1" x14ac:dyDescent="0.25">
      <c r="A61" s="8">
        <v>51</v>
      </c>
      <c r="B61" s="54" t="s">
        <v>391</v>
      </c>
      <c r="C61" s="54">
        <v>617</v>
      </c>
      <c r="D61" s="9">
        <v>1</v>
      </c>
      <c r="E61" s="9">
        <v>0</v>
      </c>
      <c r="F61" s="9">
        <v>0</v>
      </c>
      <c r="G61" s="9">
        <v>0</v>
      </c>
      <c r="H61" s="9">
        <v>1</v>
      </c>
      <c r="I61" s="9">
        <v>1</v>
      </c>
      <c r="J61" s="9">
        <v>1</v>
      </c>
      <c r="K61" s="9">
        <v>0</v>
      </c>
      <c r="L61" s="9">
        <v>0</v>
      </c>
      <c r="M61" s="9">
        <v>1</v>
      </c>
      <c r="N61" s="9">
        <v>0</v>
      </c>
      <c r="O61" s="9">
        <v>1</v>
      </c>
      <c r="P61" s="9">
        <v>1</v>
      </c>
      <c r="Q61" s="9">
        <v>1</v>
      </c>
      <c r="R61" s="10">
        <f t="shared" si="0"/>
        <v>16</v>
      </c>
      <c r="S61" s="9">
        <v>0</v>
      </c>
      <c r="T61" s="10">
        <f t="shared" si="1"/>
        <v>0</v>
      </c>
      <c r="U61" s="9">
        <v>0</v>
      </c>
      <c r="V61" s="10">
        <f t="shared" si="2"/>
        <v>0</v>
      </c>
      <c r="W61" s="9">
        <v>0</v>
      </c>
      <c r="X61" s="10">
        <f t="shared" si="3"/>
        <v>0</v>
      </c>
      <c r="Y61" s="9">
        <v>1</v>
      </c>
      <c r="Z61" s="10">
        <f t="shared" si="10"/>
        <v>9</v>
      </c>
      <c r="AA61" s="9">
        <v>0</v>
      </c>
      <c r="AB61" s="10">
        <f t="shared" si="11"/>
        <v>0</v>
      </c>
      <c r="AC61" s="9">
        <v>0</v>
      </c>
      <c r="AD61" s="10">
        <f t="shared" si="6"/>
        <v>0</v>
      </c>
      <c r="AE61" s="9">
        <v>0</v>
      </c>
      <c r="AF61" s="10">
        <f t="shared" si="7"/>
        <v>0</v>
      </c>
      <c r="AG61" s="9">
        <v>0</v>
      </c>
      <c r="AH61" s="10">
        <f t="shared" si="8"/>
        <v>0</v>
      </c>
      <c r="AI61" s="11">
        <f t="shared" si="9"/>
        <v>25</v>
      </c>
      <c r="AJ61" s="54" t="s">
        <v>381</v>
      </c>
      <c r="AK61" s="54" t="s">
        <v>381</v>
      </c>
    </row>
    <row r="62" spans="1:37" ht="15.75" customHeight="1" x14ac:dyDescent="0.25">
      <c r="A62" s="8">
        <v>52</v>
      </c>
      <c r="B62" s="54" t="s">
        <v>392</v>
      </c>
      <c r="C62" s="54">
        <v>38</v>
      </c>
      <c r="D62" s="9">
        <v>0</v>
      </c>
      <c r="E62" s="9">
        <v>0</v>
      </c>
      <c r="F62" s="9">
        <v>0</v>
      </c>
      <c r="G62" s="9">
        <v>0</v>
      </c>
      <c r="H62" s="9">
        <v>1</v>
      </c>
      <c r="I62" s="9">
        <v>1</v>
      </c>
      <c r="J62" s="9">
        <v>1</v>
      </c>
      <c r="K62" s="9">
        <v>0</v>
      </c>
      <c r="L62" s="9">
        <v>1</v>
      </c>
      <c r="M62" s="9">
        <v>1</v>
      </c>
      <c r="N62" s="9">
        <v>0</v>
      </c>
      <c r="O62" s="9">
        <v>1</v>
      </c>
      <c r="P62" s="9">
        <v>0</v>
      </c>
      <c r="Q62" s="9">
        <v>0</v>
      </c>
      <c r="R62" s="10">
        <f t="shared" si="0"/>
        <v>12</v>
      </c>
      <c r="S62" s="9">
        <v>0</v>
      </c>
      <c r="T62" s="10">
        <f t="shared" si="1"/>
        <v>0</v>
      </c>
      <c r="U62" s="9">
        <v>0</v>
      </c>
      <c r="V62" s="10">
        <f t="shared" si="2"/>
        <v>0</v>
      </c>
      <c r="W62" s="9">
        <v>0</v>
      </c>
      <c r="X62" s="10">
        <f t="shared" si="3"/>
        <v>0</v>
      </c>
      <c r="Y62" s="9">
        <v>0</v>
      </c>
      <c r="Z62" s="10">
        <f t="shared" si="10"/>
        <v>0</v>
      </c>
      <c r="AA62" s="9">
        <v>0</v>
      </c>
      <c r="AB62" s="10">
        <f t="shared" si="11"/>
        <v>0</v>
      </c>
      <c r="AC62" s="9">
        <v>0</v>
      </c>
      <c r="AD62" s="10">
        <f t="shared" si="6"/>
        <v>0</v>
      </c>
      <c r="AE62" s="9">
        <v>0</v>
      </c>
      <c r="AF62" s="10">
        <f t="shared" si="7"/>
        <v>0</v>
      </c>
      <c r="AG62" s="9">
        <v>0</v>
      </c>
      <c r="AH62" s="10">
        <f t="shared" si="8"/>
        <v>0</v>
      </c>
      <c r="AI62" s="11">
        <f t="shared" si="9"/>
        <v>12</v>
      </c>
      <c r="AJ62" s="54" t="s">
        <v>381</v>
      </c>
      <c r="AK62" s="54" t="s">
        <v>381</v>
      </c>
    </row>
    <row r="63" spans="1:37" ht="15.75" customHeight="1" x14ac:dyDescent="0.25">
      <c r="A63" s="8">
        <v>53</v>
      </c>
      <c r="B63" s="54" t="s">
        <v>393</v>
      </c>
      <c r="C63" s="54">
        <v>777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9">
        <v>1</v>
      </c>
      <c r="L63" s="9">
        <v>1</v>
      </c>
      <c r="M63" s="9">
        <v>1</v>
      </c>
      <c r="N63" s="9">
        <v>0</v>
      </c>
      <c r="O63" s="9">
        <v>1</v>
      </c>
      <c r="P63" s="9">
        <v>0</v>
      </c>
      <c r="Q63" s="9">
        <v>1</v>
      </c>
      <c r="R63" s="10">
        <f t="shared" si="0"/>
        <v>14</v>
      </c>
      <c r="S63" s="9">
        <v>0</v>
      </c>
      <c r="T63" s="10">
        <f t="shared" si="1"/>
        <v>0</v>
      </c>
      <c r="U63" s="9">
        <v>0</v>
      </c>
      <c r="V63" s="10">
        <f t="shared" si="2"/>
        <v>0</v>
      </c>
      <c r="W63" s="9">
        <v>0</v>
      </c>
      <c r="X63" s="10">
        <f t="shared" si="3"/>
        <v>0</v>
      </c>
      <c r="Y63" s="9">
        <v>1</v>
      </c>
      <c r="Z63" s="10">
        <f t="shared" si="10"/>
        <v>9</v>
      </c>
      <c r="AA63" s="9">
        <v>0</v>
      </c>
      <c r="AB63" s="10">
        <f t="shared" si="11"/>
        <v>0</v>
      </c>
      <c r="AC63" s="9">
        <v>0</v>
      </c>
      <c r="AD63" s="10">
        <f t="shared" si="6"/>
        <v>0</v>
      </c>
      <c r="AE63" s="9">
        <v>0</v>
      </c>
      <c r="AF63" s="10">
        <f t="shared" si="7"/>
        <v>0</v>
      </c>
      <c r="AG63" s="9">
        <v>0</v>
      </c>
      <c r="AH63" s="10">
        <f t="shared" si="8"/>
        <v>0</v>
      </c>
      <c r="AI63" s="11">
        <f t="shared" si="9"/>
        <v>23</v>
      </c>
      <c r="AJ63" s="54" t="s">
        <v>381</v>
      </c>
      <c r="AK63" s="54" t="s">
        <v>381</v>
      </c>
    </row>
    <row r="64" spans="1:37" ht="15.75" customHeight="1" x14ac:dyDescent="0.25">
      <c r="A64" s="8">
        <v>54</v>
      </c>
      <c r="B64" s="54" t="s">
        <v>394</v>
      </c>
      <c r="C64" s="54">
        <v>777</v>
      </c>
      <c r="D64" s="9">
        <v>0</v>
      </c>
      <c r="E64" s="9">
        <v>0</v>
      </c>
      <c r="F64" s="9">
        <v>0</v>
      </c>
      <c r="G64" s="9">
        <v>0</v>
      </c>
      <c r="H64" s="9">
        <v>1</v>
      </c>
      <c r="I64" s="9">
        <v>1</v>
      </c>
      <c r="J64" s="9">
        <v>1</v>
      </c>
      <c r="K64" s="9">
        <v>1</v>
      </c>
      <c r="L64" s="9">
        <v>0</v>
      </c>
      <c r="M64" s="9">
        <v>1</v>
      </c>
      <c r="N64" s="9">
        <v>0</v>
      </c>
      <c r="O64" s="9">
        <v>1</v>
      </c>
      <c r="P64" s="9">
        <v>1</v>
      </c>
      <c r="Q64" s="9">
        <v>1</v>
      </c>
      <c r="R64" s="10">
        <f t="shared" si="0"/>
        <v>16</v>
      </c>
      <c r="S64" s="9">
        <v>0</v>
      </c>
      <c r="T64" s="10">
        <f t="shared" si="1"/>
        <v>0</v>
      </c>
      <c r="U64" s="9">
        <v>0</v>
      </c>
      <c r="V64" s="10">
        <f t="shared" si="2"/>
        <v>0</v>
      </c>
      <c r="W64" s="9">
        <v>0</v>
      </c>
      <c r="X64" s="10">
        <f t="shared" si="3"/>
        <v>0</v>
      </c>
      <c r="Y64" s="9">
        <v>0</v>
      </c>
      <c r="Z64" s="10">
        <f t="shared" si="10"/>
        <v>0</v>
      </c>
      <c r="AA64" s="9">
        <v>0</v>
      </c>
      <c r="AB64" s="10">
        <f t="shared" si="11"/>
        <v>0</v>
      </c>
      <c r="AC64" s="9">
        <v>0</v>
      </c>
      <c r="AD64" s="10">
        <f t="shared" si="6"/>
        <v>0</v>
      </c>
      <c r="AE64" s="9">
        <v>0</v>
      </c>
      <c r="AF64" s="10">
        <f t="shared" si="7"/>
        <v>0</v>
      </c>
      <c r="AG64" s="9">
        <v>0</v>
      </c>
      <c r="AH64" s="10">
        <f t="shared" si="8"/>
        <v>0</v>
      </c>
      <c r="AI64" s="11">
        <f t="shared" si="9"/>
        <v>16</v>
      </c>
      <c r="AJ64" s="54" t="s">
        <v>381</v>
      </c>
      <c r="AK64" s="54" t="s">
        <v>381</v>
      </c>
    </row>
    <row r="65" spans="1:37" ht="15.75" customHeight="1" x14ac:dyDescent="0.25">
      <c r="A65" s="8">
        <v>55</v>
      </c>
      <c r="B65" s="54" t="s">
        <v>395</v>
      </c>
      <c r="C65" s="54">
        <v>583</v>
      </c>
      <c r="D65" s="9">
        <v>0</v>
      </c>
      <c r="E65" s="9">
        <v>1</v>
      </c>
      <c r="F65" s="9">
        <v>0</v>
      </c>
      <c r="G65" s="9">
        <v>0</v>
      </c>
      <c r="H65" s="9">
        <v>1</v>
      </c>
      <c r="I65" s="9">
        <v>1</v>
      </c>
      <c r="J65" s="9">
        <v>1</v>
      </c>
      <c r="K65" s="9">
        <v>0</v>
      </c>
      <c r="L65" s="9">
        <v>0</v>
      </c>
      <c r="M65" s="9">
        <v>0</v>
      </c>
      <c r="N65" s="9">
        <v>1</v>
      </c>
      <c r="O65" s="9">
        <v>0</v>
      </c>
      <c r="P65" s="9">
        <v>1</v>
      </c>
      <c r="Q65" s="9">
        <v>0</v>
      </c>
      <c r="R65" s="10">
        <f t="shared" si="0"/>
        <v>12</v>
      </c>
      <c r="S65" s="9">
        <v>0</v>
      </c>
      <c r="T65" s="10">
        <f t="shared" si="1"/>
        <v>0</v>
      </c>
      <c r="U65" s="9">
        <v>0</v>
      </c>
      <c r="V65" s="10">
        <f t="shared" si="2"/>
        <v>0</v>
      </c>
      <c r="W65" s="9">
        <v>0</v>
      </c>
      <c r="X65" s="10">
        <f t="shared" si="3"/>
        <v>0</v>
      </c>
      <c r="Y65" s="9">
        <v>0</v>
      </c>
      <c r="Z65" s="10">
        <f t="shared" si="10"/>
        <v>0</v>
      </c>
      <c r="AA65" s="9">
        <v>0</v>
      </c>
      <c r="AB65" s="10">
        <f t="shared" si="11"/>
        <v>0</v>
      </c>
      <c r="AC65" s="9">
        <v>0</v>
      </c>
      <c r="AD65" s="10">
        <f t="shared" si="6"/>
        <v>0</v>
      </c>
      <c r="AE65" s="9">
        <v>0</v>
      </c>
      <c r="AF65" s="10">
        <f t="shared" si="7"/>
        <v>0</v>
      </c>
      <c r="AG65" s="9">
        <v>0</v>
      </c>
      <c r="AH65" s="10">
        <f t="shared" si="8"/>
        <v>0</v>
      </c>
      <c r="AI65" s="11">
        <f t="shared" si="9"/>
        <v>12</v>
      </c>
      <c r="AJ65" s="54" t="s">
        <v>381</v>
      </c>
      <c r="AK65" s="54" t="s">
        <v>381</v>
      </c>
    </row>
    <row r="66" spans="1:37" ht="15.75" customHeight="1" x14ac:dyDescent="0.25">
      <c r="A66" s="8">
        <v>56</v>
      </c>
      <c r="B66" s="55" t="s">
        <v>396</v>
      </c>
      <c r="C66" s="55">
        <v>116</v>
      </c>
      <c r="D66" s="9">
        <v>0</v>
      </c>
      <c r="E66" s="9">
        <v>0</v>
      </c>
      <c r="F66" s="9">
        <v>0</v>
      </c>
      <c r="G66" s="9">
        <v>1</v>
      </c>
      <c r="H66" s="9">
        <v>1</v>
      </c>
      <c r="I66" s="9">
        <v>1</v>
      </c>
      <c r="J66" s="9">
        <v>0</v>
      </c>
      <c r="K66" s="9">
        <v>0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0</v>
      </c>
      <c r="R66" s="10">
        <f t="shared" si="0"/>
        <v>16</v>
      </c>
      <c r="S66" s="9">
        <v>0</v>
      </c>
      <c r="T66" s="10">
        <f t="shared" si="1"/>
        <v>0</v>
      </c>
      <c r="U66" s="9">
        <v>0</v>
      </c>
      <c r="V66" s="10">
        <f t="shared" si="2"/>
        <v>0</v>
      </c>
      <c r="W66" s="9">
        <v>0</v>
      </c>
      <c r="X66" s="10">
        <f t="shared" si="3"/>
        <v>0</v>
      </c>
      <c r="Y66" s="9">
        <v>0</v>
      </c>
      <c r="Z66" s="10">
        <f t="shared" si="10"/>
        <v>0</v>
      </c>
      <c r="AA66" s="9">
        <v>0</v>
      </c>
      <c r="AB66" s="10">
        <f t="shared" si="11"/>
        <v>0</v>
      </c>
      <c r="AC66" s="9">
        <v>0</v>
      </c>
      <c r="AD66" s="10">
        <f t="shared" si="6"/>
        <v>0</v>
      </c>
      <c r="AE66" s="9">
        <v>0</v>
      </c>
      <c r="AF66" s="10">
        <f t="shared" si="7"/>
        <v>0</v>
      </c>
      <c r="AG66" s="9">
        <v>0</v>
      </c>
      <c r="AH66" s="10">
        <f t="shared" si="8"/>
        <v>0</v>
      </c>
      <c r="AI66" s="11">
        <f t="shared" si="9"/>
        <v>16</v>
      </c>
      <c r="AJ66" s="55" t="s">
        <v>381</v>
      </c>
      <c r="AK66" s="55" t="s">
        <v>381</v>
      </c>
    </row>
    <row r="67" spans="1:37" ht="15.75" customHeight="1" x14ac:dyDescent="0.25">
      <c r="A67" s="8">
        <v>57</v>
      </c>
      <c r="B67" s="54" t="s">
        <v>397</v>
      </c>
      <c r="C67" s="54">
        <v>777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1</v>
      </c>
      <c r="K67" s="9">
        <v>0</v>
      </c>
      <c r="L67" s="9">
        <v>1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10">
        <f t="shared" si="0"/>
        <v>8</v>
      </c>
      <c r="S67" s="9">
        <v>0</v>
      </c>
      <c r="T67" s="10">
        <f t="shared" si="1"/>
        <v>0</v>
      </c>
      <c r="U67" s="9">
        <v>1</v>
      </c>
      <c r="V67" s="10">
        <f t="shared" si="2"/>
        <v>9</v>
      </c>
      <c r="W67" s="9">
        <v>0</v>
      </c>
      <c r="X67" s="10">
        <f t="shared" si="3"/>
        <v>0</v>
      </c>
      <c r="Y67" s="9">
        <v>0</v>
      </c>
      <c r="Z67" s="10">
        <f t="shared" si="10"/>
        <v>0</v>
      </c>
      <c r="AA67" s="9">
        <v>0</v>
      </c>
      <c r="AB67" s="10">
        <f t="shared" si="11"/>
        <v>0</v>
      </c>
      <c r="AC67" s="9">
        <v>0</v>
      </c>
      <c r="AD67" s="10">
        <f t="shared" si="6"/>
        <v>0</v>
      </c>
      <c r="AE67" s="9">
        <v>0</v>
      </c>
      <c r="AF67" s="10">
        <f t="shared" si="7"/>
        <v>0</v>
      </c>
      <c r="AG67" s="9">
        <v>0</v>
      </c>
      <c r="AH67" s="10">
        <f t="shared" si="8"/>
        <v>0</v>
      </c>
      <c r="AI67" s="11">
        <f t="shared" si="9"/>
        <v>17</v>
      </c>
      <c r="AJ67" s="54" t="s">
        <v>381</v>
      </c>
      <c r="AK67" s="54" t="s">
        <v>381</v>
      </c>
    </row>
    <row r="68" spans="1:37" ht="15.75" customHeight="1" x14ac:dyDescent="0.25">
      <c r="A68" s="8">
        <v>58</v>
      </c>
      <c r="B68" s="54" t="s">
        <v>398</v>
      </c>
      <c r="C68" s="54">
        <v>617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0</v>
      </c>
      <c r="R68" s="10">
        <f t="shared" si="0"/>
        <v>4</v>
      </c>
      <c r="S68" s="9">
        <v>0</v>
      </c>
      <c r="T68" s="10">
        <f t="shared" si="1"/>
        <v>0</v>
      </c>
      <c r="U68" s="9">
        <v>0</v>
      </c>
      <c r="V68" s="10">
        <f t="shared" si="2"/>
        <v>0</v>
      </c>
      <c r="W68" s="9">
        <v>0</v>
      </c>
      <c r="X68" s="10">
        <f t="shared" si="3"/>
        <v>0</v>
      </c>
      <c r="Y68" s="9">
        <v>1</v>
      </c>
      <c r="Z68" s="10">
        <f t="shared" si="10"/>
        <v>9</v>
      </c>
      <c r="AA68" s="9">
        <v>0</v>
      </c>
      <c r="AB68" s="10">
        <f t="shared" si="11"/>
        <v>0</v>
      </c>
      <c r="AC68" s="9">
        <v>0</v>
      </c>
      <c r="AD68" s="10">
        <f t="shared" si="6"/>
        <v>0</v>
      </c>
      <c r="AE68" s="9">
        <v>0</v>
      </c>
      <c r="AF68" s="10">
        <f t="shared" si="7"/>
        <v>0</v>
      </c>
      <c r="AG68" s="9">
        <v>0</v>
      </c>
      <c r="AH68" s="10">
        <f t="shared" si="8"/>
        <v>0</v>
      </c>
      <c r="AI68" s="11">
        <f t="shared" si="9"/>
        <v>13</v>
      </c>
      <c r="AJ68" s="54" t="s">
        <v>381</v>
      </c>
      <c r="AK68" s="54" t="s">
        <v>381</v>
      </c>
    </row>
    <row r="69" spans="1:37" ht="15.75" customHeight="1" x14ac:dyDescent="0.25">
      <c r="A69" s="8">
        <v>59</v>
      </c>
      <c r="B69" s="54" t="s">
        <v>399</v>
      </c>
      <c r="C69" s="54">
        <v>116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1</v>
      </c>
      <c r="N69" s="9">
        <v>0</v>
      </c>
      <c r="O69" s="9">
        <v>0</v>
      </c>
      <c r="P69" s="9">
        <v>0</v>
      </c>
      <c r="Q69" s="9">
        <v>1</v>
      </c>
      <c r="R69" s="10">
        <f t="shared" si="0"/>
        <v>6</v>
      </c>
      <c r="S69" s="9">
        <v>0</v>
      </c>
      <c r="T69" s="10">
        <f t="shared" si="1"/>
        <v>0</v>
      </c>
      <c r="U69" s="9">
        <v>0</v>
      </c>
      <c r="V69" s="10">
        <f t="shared" si="2"/>
        <v>0</v>
      </c>
      <c r="W69" s="9">
        <v>0</v>
      </c>
      <c r="X69" s="10">
        <f t="shared" si="3"/>
        <v>0</v>
      </c>
      <c r="Y69" s="9">
        <v>0</v>
      </c>
      <c r="Z69" s="10">
        <f t="shared" si="10"/>
        <v>0</v>
      </c>
      <c r="AA69" s="9">
        <v>0</v>
      </c>
      <c r="AB69" s="10">
        <f t="shared" si="11"/>
        <v>0</v>
      </c>
      <c r="AC69" s="9">
        <v>0</v>
      </c>
      <c r="AD69" s="10">
        <f t="shared" si="6"/>
        <v>0</v>
      </c>
      <c r="AE69" s="9">
        <v>0</v>
      </c>
      <c r="AF69" s="10">
        <f t="shared" si="7"/>
        <v>0</v>
      </c>
      <c r="AG69" s="9">
        <v>0</v>
      </c>
      <c r="AH69" s="10">
        <f t="shared" si="8"/>
        <v>0</v>
      </c>
      <c r="AI69" s="11">
        <f t="shared" si="9"/>
        <v>6</v>
      </c>
      <c r="AJ69" s="54" t="s">
        <v>381</v>
      </c>
      <c r="AK69" s="54" t="s">
        <v>381</v>
      </c>
    </row>
    <row r="70" spans="1:37" ht="15.75" customHeight="1" x14ac:dyDescent="0.25">
      <c r="A70" s="8">
        <v>60</v>
      </c>
      <c r="B70" s="54" t="s">
        <v>400</v>
      </c>
      <c r="C70" s="54">
        <v>617</v>
      </c>
      <c r="D70" s="9">
        <v>1</v>
      </c>
      <c r="E70" s="9">
        <v>0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0</v>
      </c>
      <c r="Q70" s="9">
        <v>0</v>
      </c>
      <c r="R70" s="10">
        <f t="shared" si="0"/>
        <v>22</v>
      </c>
      <c r="S70" s="9">
        <v>0</v>
      </c>
      <c r="T70" s="10">
        <f t="shared" si="1"/>
        <v>0</v>
      </c>
      <c r="U70" s="9">
        <v>0</v>
      </c>
      <c r="V70" s="10">
        <f t="shared" si="2"/>
        <v>0</v>
      </c>
      <c r="W70" s="9">
        <v>0</v>
      </c>
      <c r="X70" s="10">
        <f t="shared" si="3"/>
        <v>0</v>
      </c>
      <c r="Y70" s="9">
        <v>0</v>
      </c>
      <c r="Z70" s="10">
        <f t="shared" si="10"/>
        <v>0</v>
      </c>
      <c r="AA70" s="9">
        <v>0</v>
      </c>
      <c r="AB70" s="10">
        <f t="shared" si="11"/>
        <v>0</v>
      </c>
      <c r="AC70" s="9">
        <v>0</v>
      </c>
      <c r="AD70" s="10">
        <f t="shared" si="6"/>
        <v>0</v>
      </c>
      <c r="AE70" s="9">
        <v>0</v>
      </c>
      <c r="AF70" s="10">
        <f t="shared" si="7"/>
        <v>0</v>
      </c>
      <c r="AG70" s="9">
        <v>0</v>
      </c>
      <c r="AH70" s="10">
        <f t="shared" si="8"/>
        <v>0</v>
      </c>
      <c r="AI70" s="11">
        <f t="shared" si="9"/>
        <v>22</v>
      </c>
      <c r="AJ70" s="54" t="s">
        <v>381</v>
      </c>
      <c r="AK70" s="54" t="s">
        <v>381</v>
      </c>
    </row>
    <row r="71" spans="1:37" ht="15.75" customHeight="1" x14ac:dyDescent="0.25">
      <c r="A71" s="8">
        <v>61</v>
      </c>
      <c r="B71" s="54" t="s">
        <v>401</v>
      </c>
      <c r="C71" s="54">
        <v>582</v>
      </c>
      <c r="D71" s="9">
        <v>1</v>
      </c>
      <c r="E71" s="9">
        <v>0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0</v>
      </c>
      <c r="M71" s="9">
        <v>1</v>
      </c>
      <c r="N71" s="9">
        <v>0</v>
      </c>
      <c r="O71" s="9">
        <v>0</v>
      </c>
      <c r="P71" s="9">
        <v>0</v>
      </c>
      <c r="Q71" s="9">
        <v>1</v>
      </c>
      <c r="R71" s="10">
        <f t="shared" si="0"/>
        <v>18</v>
      </c>
      <c r="S71" s="9">
        <v>0</v>
      </c>
      <c r="T71" s="10">
        <f t="shared" si="1"/>
        <v>0</v>
      </c>
      <c r="U71" s="9">
        <v>1</v>
      </c>
      <c r="V71" s="10">
        <f t="shared" si="2"/>
        <v>9</v>
      </c>
      <c r="W71" s="9">
        <v>0</v>
      </c>
      <c r="X71" s="10">
        <f t="shared" si="3"/>
        <v>0</v>
      </c>
      <c r="Y71" s="9">
        <v>0</v>
      </c>
      <c r="Z71" s="10">
        <f t="shared" si="10"/>
        <v>0</v>
      </c>
      <c r="AA71" s="9">
        <v>0</v>
      </c>
      <c r="AB71" s="10">
        <f t="shared" si="11"/>
        <v>0</v>
      </c>
      <c r="AC71" s="9">
        <v>0</v>
      </c>
      <c r="AD71" s="10">
        <f t="shared" si="6"/>
        <v>0</v>
      </c>
      <c r="AE71" s="9">
        <v>0</v>
      </c>
      <c r="AF71" s="10">
        <f t="shared" si="7"/>
        <v>0</v>
      </c>
      <c r="AG71" s="9">
        <v>0</v>
      </c>
      <c r="AH71" s="10">
        <f t="shared" si="8"/>
        <v>0</v>
      </c>
      <c r="AI71" s="11">
        <f t="shared" si="9"/>
        <v>27</v>
      </c>
      <c r="AJ71" s="54" t="s">
        <v>381</v>
      </c>
      <c r="AK71" s="54" t="s">
        <v>381</v>
      </c>
    </row>
    <row r="72" spans="1:37" ht="15.75" customHeight="1" x14ac:dyDescent="0.25">
      <c r="A72" s="8">
        <v>62</v>
      </c>
      <c r="B72" s="54" t="s">
        <v>402</v>
      </c>
      <c r="C72" s="54">
        <v>644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0</v>
      </c>
      <c r="J72" s="9">
        <v>1</v>
      </c>
      <c r="K72" s="9">
        <v>1</v>
      </c>
      <c r="L72" s="9">
        <v>0</v>
      </c>
      <c r="M72" s="9">
        <v>1</v>
      </c>
      <c r="N72" s="9">
        <v>0</v>
      </c>
      <c r="O72" s="9">
        <v>1</v>
      </c>
      <c r="P72" s="9">
        <v>0</v>
      </c>
      <c r="Q72" s="9">
        <v>1</v>
      </c>
      <c r="R72" s="10">
        <f t="shared" si="0"/>
        <v>20</v>
      </c>
      <c r="S72" s="9">
        <v>1</v>
      </c>
      <c r="T72" s="10">
        <f t="shared" si="1"/>
        <v>9</v>
      </c>
      <c r="U72" s="9">
        <v>1</v>
      </c>
      <c r="V72" s="10">
        <f t="shared" si="2"/>
        <v>9</v>
      </c>
      <c r="W72" s="9">
        <v>1</v>
      </c>
      <c r="X72" s="10">
        <f t="shared" si="3"/>
        <v>9</v>
      </c>
      <c r="Y72" s="9">
        <v>0</v>
      </c>
      <c r="Z72" s="10">
        <f t="shared" si="10"/>
        <v>0</v>
      </c>
      <c r="AA72" s="9">
        <v>0</v>
      </c>
      <c r="AB72" s="10">
        <f t="shared" si="11"/>
        <v>0</v>
      </c>
      <c r="AC72" s="9">
        <v>1</v>
      </c>
      <c r="AD72" s="10">
        <f t="shared" si="6"/>
        <v>9</v>
      </c>
      <c r="AE72" s="9">
        <v>1</v>
      </c>
      <c r="AF72" s="10">
        <f t="shared" si="7"/>
        <v>9</v>
      </c>
      <c r="AG72" s="9">
        <v>1</v>
      </c>
      <c r="AH72" s="10">
        <f t="shared" si="8"/>
        <v>9</v>
      </c>
      <c r="AI72" s="11">
        <f t="shared" si="9"/>
        <v>74</v>
      </c>
      <c r="AJ72" s="54" t="s">
        <v>381</v>
      </c>
      <c r="AK72" s="54" t="s">
        <v>381</v>
      </c>
    </row>
    <row r="73" spans="1:37" ht="15.75" customHeight="1" x14ac:dyDescent="0.25">
      <c r="A73" s="8">
        <v>63</v>
      </c>
      <c r="B73" s="55" t="s">
        <v>403</v>
      </c>
      <c r="C73" s="55">
        <v>116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1</v>
      </c>
      <c r="J73" s="9">
        <v>0</v>
      </c>
      <c r="K73" s="9">
        <v>0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10">
        <f t="shared" si="0"/>
        <v>16</v>
      </c>
      <c r="S73" s="9">
        <v>0</v>
      </c>
      <c r="T73" s="10">
        <f t="shared" si="1"/>
        <v>0</v>
      </c>
      <c r="U73" s="9">
        <v>1</v>
      </c>
      <c r="V73" s="10">
        <f t="shared" si="2"/>
        <v>9</v>
      </c>
      <c r="W73" s="9">
        <v>1</v>
      </c>
      <c r="X73" s="10">
        <f t="shared" si="3"/>
        <v>9</v>
      </c>
      <c r="Y73" s="9">
        <v>0</v>
      </c>
      <c r="Z73" s="10">
        <f t="shared" si="10"/>
        <v>0</v>
      </c>
      <c r="AA73" s="9">
        <v>0</v>
      </c>
      <c r="AB73" s="10">
        <f t="shared" si="11"/>
        <v>0</v>
      </c>
      <c r="AC73" s="9">
        <v>1</v>
      </c>
      <c r="AD73" s="10">
        <f t="shared" si="6"/>
        <v>9</v>
      </c>
      <c r="AE73" s="9">
        <v>1</v>
      </c>
      <c r="AF73" s="10">
        <f t="shared" si="7"/>
        <v>9</v>
      </c>
      <c r="AG73" s="9">
        <v>1</v>
      </c>
      <c r="AH73" s="10">
        <f t="shared" si="8"/>
        <v>9</v>
      </c>
      <c r="AI73" s="11">
        <f t="shared" si="9"/>
        <v>61</v>
      </c>
      <c r="AJ73" s="55" t="s">
        <v>381</v>
      </c>
      <c r="AK73" s="55" t="s">
        <v>381</v>
      </c>
    </row>
    <row r="74" spans="1:37" ht="15.75" customHeight="1" x14ac:dyDescent="0.25">
      <c r="A74" s="8">
        <v>64</v>
      </c>
      <c r="B74" s="54" t="s">
        <v>404</v>
      </c>
      <c r="C74" s="54">
        <v>617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10">
        <f t="shared" si="0"/>
        <v>6</v>
      </c>
      <c r="S74" s="9">
        <v>0</v>
      </c>
      <c r="T74" s="10">
        <f t="shared" si="1"/>
        <v>0</v>
      </c>
      <c r="U74" s="9">
        <v>0</v>
      </c>
      <c r="V74" s="10">
        <f t="shared" si="2"/>
        <v>0</v>
      </c>
      <c r="W74" s="9">
        <v>0</v>
      </c>
      <c r="X74" s="10">
        <f t="shared" si="3"/>
        <v>0</v>
      </c>
      <c r="Y74" s="9">
        <v>0</v>
      </c>
      <c r="Z74" s="10">
        <f t="shared" si="10"/>
        <v>0</v>
      </c>
      <c r="AA74" s="9">
        <v>0</v>
      </c>
      <c r="AB74" s="10">
        <f t="shared" si="11"/>
        <v>0</v>
      </c>
      <c r="AC74" s="9">
        <v>0</v>
      </c>
      <c r="AD74" s="10">
        <f t="shared" si="6"/>
        <v>0</v>
      </c>
      <c r="AE74" s="9">
        <v>0</v>
      </c>
      <c r="AF74" s="10">
        <f t="shared" si="7"/>
        <v>0</v>
      </c>
      <c r="AG74" s="9">
        <v>1</v>
      </c>
      <c r="AH74" s="10">
        <f t="shared" si="8"/>
        <v>9</v>
      </c>
      <c r="AI74" s="11">
        <f t="shared" si="9"/>
        <v>15</v>
      </c>
      <c r="AJ74" s="54" t="s">
        <v>381</v>
      </c>
      <c r="AK74" s="54" t="s">
        <v>381</v>
      </c>
    </row>
    <row r="75" spans="1:37" ht="15.75" customHeight="1" x14ac:dyDescent="0.25">
      <c r="A75" s="8">
        <v>65</v>
      </c>
      <c r="B75" s="54" t="s">
        <v>405</v>
      </c>
      <c r="C75" s="54">
        <v>617</v>
      </c>
      <c r="D75" s="9">
        <v>1</v>
      </c>
      <c r="E75" s="9">
        <v>0</v>
      </c>
      <c r="F75" s="9">
        <v>0</v>
      </c>
      <c r="G75" s="9">
        <v>1</v>
      </c>
      <c r="H75" s="9">
        <v>1</v>
      </c>
      <c r="I75" s="9">
        <v>0</v>
      </c>
      <c r="J75" s="9">
        <v>0</v>
      </c>
      <c r="K75" s="9">
        <v>1</v>
      </c>
      <c r="L75" s="9">
        <v>0</v>
      </c>
      <c r="M75" s="9">
        <v>1</v>
      </c>
      <c r="N75" s="9">
        <v>0</v>
      </c>
      <c r="O75" s="9">
        <v>1</v>
      </c>
      <c r="P75" s="9">
        <v>1</v>
      </c>
      <c r="Q75" s="9">
        <v>1</v>
      </c>
      <c r="R75" s="10">
        <f t="shared" si="0"/>
        <v>16</v>
      </c>
      <c r="S75" s="9">
        <v>0</v>
      </c>
      <c r="T75" s="10">
        <f t="shared" si="1"/>
        <v>0</v>
      </c>
      <c r="U75" s="9">
        <v>0</v>
      </c>
      <c r="V75" s="10">
        <f t="shared" si="2"/>
        <v>0</v>
      </c>
      <c r="W75" s="9">
        <v>0</v>
      </c>
      <c r="X75" s="10">
        <f t="shared" si="3"/>
        <v>0</v>
      </c>
      <c r="Y75" s="9">
        <v>0</v>
      </c>
      <c r="Z75" s="10">
        <f t="shared" si="10"/>
        <v>0</v>
      </c>
      <c r="AA75" s="9">
        <v>1</v>
      </c>
      <c r="AB75" s="10">
        <f t="shared" si="11"/>
        <v>9</v>
      </c>
      <c r="AC75" s="9">
        <v>0</v>
      </c>
      <c r="AD75" s="10">
        <f t="shared" si="6"/>
        <v>0</v>
      </c>
      <c r="AE75" s="9">
        <v>1</v>
      </c>
      <c r="AF75" s="10">
        <f t="shared" si="7"/>
        <v>9</v>
      </c>
      <c r="AG75" s="9">
        <v>0</v>
      </c>
      <c r="AH75" s="10">
        <f t="shared" si="8"/>
        <v>0</v>
      </c>
      <c r="AI75" s="11">
        <f t="shared" si="9"/>
        <v>34</v>
      </c>
      <c r="AJ75" s="54" t="s">
        <v>381</v>
      </c>
      <c r="AK75" s="54" t="s">
        <v>381</v>
      </c>
    </row>
    <row r="76" spans="1:37" ht="15.75" customHeight="1" x14ac:dyDescent="0.25">
      <c r="A76" s="8">
        <v>66</v>
      </c>
      <c r="B76" s="54" t="s">
        <v>406</v>
      </c>
      <c r="C76" s="54">
        <v>777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1</v>
      </c>
      <c r="J76" s="9">
        <v>1</v>
      </c>
      <c r="K76" s="9">
        <v>1</v>
      </c>
      <c r="L76" s="9">
        <v>0</v>
      </c>
      <c r="M76" s="9">
        <v>1</v>
      </c>
      <c r="N76" s="9">
        <v>0</v>
      </c>
      <c r="O76" s="9">
        <v>1</v>
      </c>
      <c r="P76" s="9">
        <v>1</v>
      </c>
      <c r="Q76" s="9">
        <v>0</v>
      </c>
      <c r="R76" s="10">
        <f t="shared" si="0"/>
        <v>14</v>
      </c>
      <c r="S76" s="9">
        <v>0</v>
      </c>
      <c r="T76" s="10">
        <f t="shared" si="1"/>
        <v>0</v>
      </c>
      <c r="U76" s="9">
        <v>0</v>
      </c>
      <c r="V76" s="10">
        <f t="shared" si="2"/>
        <v>0</v>
      </c>
      <c r="W76" s="9">
        <v>0</v>
      </c>
      <c r="X76" s="10">
        <f t="shared" si="3"/>
        <v>0</v>
      </c>
      <c r="Y76" s="9">
        <v>0</v>
      </c>
      <c r="Z76" s="10">
        <f t="shared" si="10"/>
        <v>0</v>
      </c>
      <c r="AA76" s="9">
        <v>0</v>
      </c>
      <c r="AB76" s="10">
        <f t="shared" si="11"/>
        <v>0</v>
      </c>
      <c r="AC76" s="9">
        <v>1</v>
      </c>
      <c r="AD76" s="10">
        <f t="shared" si="6"/>
        <v>9</v>
      </c>
      <c r="AE76" s="9">
        <v>1</v>
      </c>
      <c r="AF76" s="10">
        <f t="shared" si="7"/>
        <v>9</v>
      </c>
      <c r="AG76" s="9">
        <v>1</v>
      </c>
      <c r="AH76" s="10">
        <f t="shared" si="8"/>
        <v>9</v>
      </c>
      <c r="AI76" s="11">
        <f t="shared" si="9"/>
        <v>41</v>
      </c>
      <c r="AJ76" s="54" t="s">
        <v>381</v>
      </c>
      <c r="AK76" s="54" t="s">
        <v>381</v>
      </c>
    </row>
    <row r="77" spans="1:37" ht="15.75" customHeight="1" x14ac:dyDescent="0.25">
      <c r="A77" s="8">
        <v>67</v>
      </c>
      <c r="B77" s="54" t="s">
        <v>407</v>
      </c>
      <c r="C77" s="54">
        <v>116</v>
      </c>
      <c r="D77" s="9">
        <v>1</v>
      </c>
      <c r="E77" s="9">
        <v>1</v>
      </c>
      <c r="F77" s="9">
        <v>0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0</v>
      </c>
      <c r="M77" s="9">
        <v>1</v>
      </c>
      <c r="N77" s="9">
        <v>1</v>
      </c>
      <c r="O77" s="9">
        <v>1</v>
      </c>
      <c r="P77" s="9">
        <v>0</v>
      </c>
      <c r="Q77" s="9">
        <v>0</v>
      </c>
      <c r="R77" s="10">
        <f t="shared" si="0"/>
        <v>20</v>
      </c>
      <c r="S77" s="9">
        <v>0</v>
      </c>
      <c r="T77" s="10">
        <f t="shared" si="1"/>
        <v>0</v>
      </c>
      <c r="U77" s="9">
        <v>1</v>
      </c>
      <c r="V77" s="10">
        <f t="shared" si="2"/>
        <v>9</v>
      </c>
      <c r="W77" s="9">
        <v>0</v>
      </c>
      <c r="X77" s="10">
        <f t="shared" si="3"/>
        <v>0</v>
      </c>
      <c r="Y77" s="9">
        <v>0</v>
      </c>
      <c r="Z77" s="10">
        <f t="shared" si="10"/>
        <v>0</v>
      </c>
      <c r="AA77" s="9">
        <v>0</v>
      </c>
      <c r="AB77" s="10">
        <f t="shared" si="11"/>
        <v>0</v>
      </c>
      <c r="AC77" s="9">
        <v>0</v>
      </c>
      <c r="AD77" s="10">
        <f t="shared" si="6"/>
        <v>0</v>
      </c>
      <c r="AE77" s="9">
        <v>0</v>
      </c>
      <c r="AF77" s="10">
        <f t="shared" si="7"/>
        <v>0</v>
      </c>
      <c r="AG77" s="9">
        <v>0</v>
      </c>
      <c r="AH77" s="10">
        <f t="shared" si="8"/>
        <v>0</v>
      </c>
      <c r="AI77" s="11">
        <f t="shared" si="9"/>
        <v>29</v>
      </c>
      <c r="AJ77" s="54" t="s">
        <v>381</v>
      </c>
      <c r="AK77" s="54" t="s">
        <v>381</v>
      </c>
    </row>
    <row r="78" spans="1:37" ht="15.75" customHeight="1" x14ac:dyDescent="0.25">
      <c r="A78" s="8">
        <v>68</v>
      </c>
      <c r="B78" s="54" t="s">
        <v>408</v>
      </c>
      <c r="C78" s="54">
        <v>575</v>
      </c>
      <c r="D78" s="9">
        <v>0</v>
      </c>
      <c r="E78" s="9">
        <v>0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>
        <v>0</v>
      </c>
      <c r="L78" s="9">
        <v>0</v>
      </c>
      <c r="M78" s="9">
        <v>1</v>
      </c>
      <c r="N78" s="9">
        <v>1</v>
      </c>
      <c r="O78" s="9">
        <v>1</v>
      </c>
      <c r="P78" s="9">
        <v>1</v>
      </c>
      <c r="Q78" s="9">
        <v>1</v>
      </c>
      <c r="R78" s="10">
        <f t="shared" si="0"/>
        <v>20</v>
      </c>
      <c r="S78" s="9">
        <v>0</v>
      </c>
      <c r="T78" s="10">
        <f t="shared" si="1"/>
        <v>0</v>
      </c>
      <c r="U78" s="9">
        <v>0</v>
      </c>
      <c r="V78" s="10">
        <f t="shared" si="2"/>
        <v>0</v>
      </c>
      <c r="W78" s="9">
        <v>0</v>
      </c>
      <c r="X78" s="10">
        <f t="shared" si="3"/>
        <v>0</v>
      </c>
      <c r="Y78" s="9">
        <v>0</v>
      </c>
      <c r="Z78" s="10">
        <f t="shared" si="10"/>
        <v>0</v>
      </c>
      <c r="AA78" s="9">
        <v>0</v>
      </c>
      <c r="AB78" s="10">
        <f t="shared" si="11"/>
        <v>0</v>
      </c>
      <c r="AC78" s="9">
        <v>0</v>
      </c>
      <c r="AD78" s="10">
        <f t="shared" si="6"/>
        <v>0</v>
      </c>
      <c r="AE78" s="9">
        <v>0</v>
      </c>
      <c r="AF78" s="10">
        <f t="shared" si="7"/>
        <v>0</v>
      </c>
      <c r="AG78" s="9">
        <v>0</v>
      </c>
      <c r="AH78" s="10">
        <f t="shared" si="8"/>
        <v>0</v>
      </c>
      <c r="AI78" s="11">
        <f t="shared" si="9"/>
        <v>20</v>
      </c>
      <c r="AJ78" s="54" t="s">
        <v>381</v>
      </c>
      <c r="AK78" s="54" t="s">
        <v>381</v>
      </c>
    </row>
    <row r="79" spans="1:37" ht="15.75" customHeight="1" x14ac:dyDescent="0.25">
      <c r="A79" s="8">
        <v>69</v>
      </c>
      <c r="B79" s="54" t="s">
        <v>409</v>
      </c>
      <c r="C79" s="54">
        <v>777</v>
      </c>
      <c r="D79" s="9">
        <v>1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1</v>
      </c>
      <c r="M79" s="9">
        <v>1</v>
      </c>
      <c r="N79" s="9">
        <v>0</v>
      </c>
      <c r="O79" s="9">
        <v>1</v>
      </c>
      <c r="P79" s="9">
        <v>1</v>
      </c>
      <c r="Q79" s="9">
        <v>0</v>
      </c>
      <c r="R79" s="10">
        <f t="shared" si="0"/>
        <v>12</v>
      </c>
      <c r="S79" s="9">
        <v>0</v>
      </c>
      <c r="T79" s="10">
        <f t="shared" si="1"/>
        <v>0</v>
      </c>
      <c r="U79" s="9">
        <v>0</v>
      </c>
      <c r="V79" s="10">
        <f t="shared" si="2"/>
        <v>0</v>
      </c>
      <c r="W79" s="9">
        <v>0</v>
      </c>
      <c r="X79" s="10">
        <f t="shared" si="3"/>
        <v>0</v>
      </c>
      <c r="Y79" s="9">
        <v>0</v>
      </c>
      <c r="Z79" s="10">
        <f t="shared" si="10"/>
        <v>0</v>
      </c>
      <c r="AA79" s="9">
        <v>0</v>
      </c>
      <c r="AB79" s="10">
        <f t="shared" si="11"/>
        <v>0</v>
      </c>
      <c r="AC79" s="9">
        <v>0</v>
      </c>
      <c r="AD79" s="10">
        <f t="shared" si="6"/>
        <v>0</v>
      </c>
      <c r="AE79" s="9">
        <v>0</v>
      </c>
      <c r="AF79" s="10">
        <f t="shared" si="7"/>
        <v>0</v>
      </c>
      <c r="AG79" s="9">
        <v>0</v>
      </c>
      <c r="AH79" s="10">
        <f t="shared" si="8"/>
        <v>0</v>
      </c>
      <c r="AI79" s="11">
        <f t="shared" si="9"/>
        <v>12</v>
      </c>
      <c r="AJ79" s="54" t="s">
        <v>381</v>
      </c>
      <c r="AK79" s="54" t="s">
        <v>381</v>
      </c>
    </row>
    <row r="80" spans="1:37" ht="15.75" customHeight="1" x14ac:dyDescent="0.25">
      <c r="A80" s="8">
        <v>70</v>
      </c>
      <c r="B80" s="54" t="s">
        <v>410</v>
      </c>
      <c r="C80" s="54">
        <v>116</v>
      </c>
      <c r="D80" s="9">
        <v>1</v>
      </c>
      <c r="E80" s="9">
        <v>0</v>
      </c>
      <c r="F80" s="9">
        <v>0</v>
      </c>
      <c r="G80" s="9">
        <v>1</v>
      </c>
      <c r="H80" s="9">
        <v>1</v>
      </c>
      <c r="I80" s="9">
        <v>1</v>
      </c>
      <c r="J80" s="9">
        <v>1</v>
      </c>
      <c r="K80" s="9">
        <v>0</v>
      </c>
      <c r="L80" s="9">
        <v>1</v>
      </c>
      <c r="M80" s="9">
        <v>0</v>
      </c>
      <c r="N80" s="9">
        <v>1</v>
      </c>
      <c r="O80" s="9">
        <v>1</v>
      </c>
      <c r="P80" s="9">
        <v>1</v>
      </c>
      <c r="Q80" s="9">
        <v>1</v>
      </c>
      <c r="R80" s="10">
        <f t="shared" si="0"/>
        <v>20</v>
      </c>
      <c r="S80" s="9">
        <v>0</v>
      </c>
      <c r="T80" s="10">
        <f t="shared" si="1"/>
        <v>0</v>
      </c>
      <c r="U80" s="9">
        <v>0</v>
      </c>
      <c r="V80" s="10">
        <f t="shared" si="2"/>
        <v>0</v>
      </c>
      <c r="W80" s="9">
        <v>0</v>
      </c>
      <c r="X80" s="10">
        <f t="shared" si="3"/>
        <v>0</v>
      </c>
      <c r="Y80" s="9">
        <v>0</v>
      </c>
      <c r="Z80" s="10">
        <f t="shared" si="10"/>
        <v>0</v>
      </c>
      <c r="AA80" s="9">
        <v>0</v>
      </c>
      <c r="AB80" s="10">
        <f t="shared" si="11"/>
        <v>0</v>
      </c>
      <c r="AC80" s="9">
        <v>0</v>
      </c>
      <c r="AD80" s="10">
        <f t="shared" si="6"/>
        <v>0</v>
      </c>
      <c r="AE80" s="9">
        <v>0</v>
      </c>
      <c r="AF80" s="10">
        <f t="shared" si="7"/>
        <v>0</v>
      </c>
      <c r="AG80" s="9">
        <v>0</v>
      </c>
      <c r="AH80" s="10">
        <f t="shared" si="8"/>
        <v>0</v>
      </c>
      <c r="AI80" s="11">
        <f t="shared" si="9"/>
        <v>20</v>
      </c>
      <c r="AJ80" s="54" t="s">
        <v>381</v>
      </c>
      <c r="AK80" s="54" t="s">
        <v>381</v>
      </c>
    </row>
    <row r="81" spans="1:37" ht="15.75" customHeight="1" x14ac:dyDescent="0.25">
      <c r="A81" s="8">
        <v>71</v>
      </c>
      <c r="B81" s="54" t="s">
        <v>411</v>
      </c>
      <c r="C81" s="54" t="s">
        <v>232</v>
      </c>
      <c r="D81" s="9">
        <v>0</v>
      </c>
      <c r="E81" s="9">
        <v>0</v>
      </c>
      <c r="F81" s="9">
        <v>1</v>
      </c>
      <c r="G81" s="9">
        <v>0</v>
      </c>
      <c r="H81" s="9">
        <v>1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0</v>
      </c>
      <c r="Q81" s="9">
        <v>1</v>
      </c>
      <c r="R81" s="10">
        <f t="shared" si="0"/>
        <v>10</v>
      </c>
      <c r="S81" s="9">
        <v>0</v>
      </c>
      <c r="T81" s="10">
        <f t="shared" si="1"/>
        <v>0</v>
      </c>
      <c r="U81" s="9">
        <v>0</v>
      </c>
      <c r="V81" s="10">
        <f t="shared" si="2"/>
        <v>0</v>
      </c>
      <c r="W81" s="9">
        <v>0</v>
      </c>
      <c r="X81" s="10">
        <f t="shared" si="3"/>
        <v>0</v>
      </c>
      <c r="Y81" s="9">
        <v>0</v>
      </c>
      <c r="Z81" s="10">
        <f t="shared" si="10"/>
        <v>0</v>
      </c>
      <c r="AA81" s="9">
        <v>0</v>
      </c>
      <c r="AB81" s="10">
        <f t="shared" si="11"/>
        <v>0</v>
      </c>
      <c r="AC81" s="9">
        <v>0</v>
      </c>
      <c r="AD81" s="10">
        <f t="shared" si="6"/>
        <v>0</v>
      </c>
      <c r="AE81" s="9">
        <v>0</v>
      </c>
      <c r="AF81" s="10">
        <f t="shared" si="7"/>
        <v>0</v>
      </c>
      <c r="AG81" s="9">
        <v>0</v>
      </c>
      <c r="AH81" s="10">
        <f t="shared" si="8"/>
        <v>0</v>
      </c>
      <c r="AI81" s="11">
        <f t="shared" si="9"/>
        <v>10</v>
      </c>
      <c r="AJ81" s="54" t="s">
        <v>381</v>
      </c>
      <c r="AK81" s="54" t="s">
        <v>381</v>
      </c>
    </row>
    <row r="82" spans="1:37" ht="15.75" customHeight="1" x14ac:dyDescent="0.25">
      <c r="A82" s="8">
        <v>72</v>
      </c>
      <c r="B82" s="55" t="s">
        <v>412</v>
      </c>
      <c r="C82" s="55">
        <v>116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1</v>
      </c>
      <c r="K82" s="9">
        <v>1</v>
      </c>
      <c r="L82" s="9">
        <v>0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10">
        <f t="shared" si="0"/>
        <v>10</v>
      </c>
      <c r="S82" s="9">
        <v>0</v>
      </c>
      <c r="T82" s="10">
        <f t="shared" si="1"/>
        <v>0</v>
      </c>
      <c r="U82" s="9">
        <v>0</v>
      </c>
      <c r="V82" s="10">
        <f t="shared" si="2"/>
        <v>0</v>
      </c>
      <c r="W82" s="9">
        <v>0</v>
      </c>
      <c r="X82" s="10">
        <f t="shared" si="3"/>
        <v>0</v>
      </c>
      <c r="Y82" s="9">
        <v>0</v>
      </c>
      <c r="Z82" s="10">
        <f t="shared" si="10"/>
        <v>0</v>
      </c>
      <c r="AA82" s="9">
        <v>0</v>
      </c>
      <c r="AB82" s="10">
        <f t="shared" si="11"/>
        <v>0</v>
      </c>
      <c r="AC82" s="9">
        <v>0</v>
      </c>
      <c r="AD82" s="10">
        <f t="shared" si="6"/>
        <v>0</v>
      </c>
      <c r="AE82" s="9">
        <v>0</v>
      </c>
      <c r="AF82" s="10">
        <f t="shared" si="7"/>
        <v>0</v>
      </c>
      <c r="AG82" s="9">
        <v>0</v>
      </c>
      <c r="AH82" s="10">
        <f t="shared" si="8"/>
        <v>0</v>
      </c>
      <c r="AI82" s="11">
        <f t="shared" si="9"/>
        <v>10</v>
      </c>
      <c r="AJ82" s="55" t="s">
        <v>381</v>
      </c>
      <c r="AK82" s="55" t="s">
        <v>381</v>
      </c>
    </row>
    <row r="83" spans="1:37" ht="15.75" customHeight="1" x14ac:dyDescent="0.25">
      <c r="A83" s="8">
        <v>73</v>
      </c>
      <c r="B83" s="58" t="s">
        <v>413</v>
      </c>
      <c r="C83" s="58">
        <v>777</v>
      </c>
      <c r="D83" s="9">
        <v>1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1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10">
        <f t="shared" si="0"/>
        <v>8</v>
      </c>
      <c r="S83" s="9">
        <v>0</v>
      </c>
      <c r="T83" s="10">
        <f t="shared" si="1"/>
        <v>0</v>
      </c>
      <c r="U83" s="9">
        <v>0</v>
      </c>
      <c r="V83" s="10">
        <f t="shared" si="2"/>
        <v>0</v>
      </c>
      <c r="W83" s="9">
        <v>0</v>
      </c>
      <c r="X83" s="10">
        <f t="shared" si="3"/>
        <v>0</v>
      </c>
      <c r="Y83" s="9">
        <v>0</v>
      </c>
      <c r="Z83" s="10">
        <f t="shared" si="10"/>
        <v>0</v>
      </c>
      <c r="AA83" s="9">
        <v>0</v>
      </c>
      <c r="AB83" s="10">
        <f t="shared" si="11"/>
        <v>0</v>
      </c>
      <c r="AC83" s="9">
        <v>0</v>
      </c>
      <c r="AD83" s="10">
        <f t="shared" si="6"/>
        <v>0</v>
      </c>
      <c r="AE83" s="9">
        <v>0</v>
      </c>
      <c r="AF83" s="10">
        <f t="shared" si="7"/>
        <v>0</v>
      </c>
      <c r="AG83" s="9">
        <v>0</v>
      </c>
      <c r="AH83" s="10">
        <f t="shared" si="8"/>
        <v>0</v>
      </c>
      <c r="AI83" s="11">
        <f t="shared" si="9"/>
        <v>8</v>
      </c>
      <c r="AJ83" s="58" t="s">
        <v>381</v>
      </c>
      <c r="AK83" s="58" t="s">
        <v>381</v>
      </c>
    </row>
    <row r="84" spans="1:37" ht="15.75" customHeight="1" x14ac:dyDescent="0.25">
      <c r="A84" s="8">
        <v>74</v>
      </c>
      <c r="B84" s="54" t="s">
        <v>414</v>
      </c>
      <c r="C84" s="54">
        <v>777</v>
      </c>
      <c r="D84" s="9">
        <v>1</v>
      </c>
      <c r="E84" s="9">
        <v>0</v>
      </c>
      <c r="F84" s="9">
        <v>1</v>
      </c>
      <c r="G84" s="9">
        <v>0</v>
      </c>
      <c r="H84" s="9">
        <v>1</v>
      </c>
      <c r="I84" s="9">
        <v>1</v>
      </c>
      <c r="J84" s="9">
        <v>1</v>
      </c>
      <c r="K84" s="9">
        <v>0</v>
      </c>
      <c r="L84" s="9">
        <v>0</v>
      </c>
      <c r="M84" s="9">
        <v>0</v>
      </c>
      <c r="N84" s="9">
        <v>1</v>
      </c>
      <c r="O84" s="9">
        <v>1</v>
      </c>
      <c r="P84" s="9">
        <v>0</v>
      </c>
      <c r="Q84" s="9">
        <v>0</v>
      </c>
      <c r="R84" s="10">
        <f t="shared" si="0"/>
        <v>14</v>
      </c>
      <c r="S84" s="9">
        <v>0</v>
      </c>
      <c r="T84" s="10">
        <f t="shared" si="1"/>
        <v>0</v>
      </c>
      <c r="U84" s="9">
        <v>0</v>
      </c>
      <c r="V84" s="10">
        <f t="shared" si="2"/>
        <v>0</v>
      </c>
      <c r="W84" s="9">
        <v>0</v>
      </c>
      <c r="X84" s="10">
        <f t="shared" si="3"/>
        <v>0</v>
      </c>
      <c r="Y84" s="9">
        <v>0</v>
      </c>
      <c r="Z84" s="10">
        <f t="shared" si="10"/>
        <v>0</v>
      </c>
      <c r="AA84" s="9">
        <v>0</v>
      </c>
      <c r="AB84" s="10">
        <f t="shared" si="11"/>
        <v>0</v>
      </c>
      <c r="AC84" s="9">
        <v>0</v>
      </c>
      <c r="AD84" s="10">
        <f t="shared" si="6"/>
        <v>0</v>
      </c>
      <c r="AE84" s="9">
        <v>0</v>
      </c>
      <c r="AF84" s="10">
        <f t="shared" si="7"/>
        <v>0</v>
      </c>
      <c r="AG84" s="9">
        <v>0</v>
      </c>
      <c r="AH84" s="10">
        <f t="shared" si="8"/>
        <v>0</v>
      </c>
      <c r="AI84" s="11">
        <f t="shared" si="9"/>
        <v>14</v>
      </c>
      <c r="AJ84" s="54" t="s">
        <v>381</v>
      </c>
      <c r="AK84" s="54" t="s">
        <v>381</v>
      </c>
    </row>
    <row r="85" spans="1:37" ht="15.75" customHeight="1" x14ac:dyDescent="0.25">
      <c r="A85" s="8">
        <v>75</v>
      </c>
      <c r="B85" s="54" t="s">
        <v>415</v>
      </c>
      <c r="C85" s="54">
        <v>777</v>
      </c>
      <c r="D85" s="9">
        <v>1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1</v>
      </c>
      <c r="L85" s="9">
        <v>0</v>
      </c>
      <c r="M85" s="9">
        <v>1</v>
      </c>
      <c r="N85" s="9">
        <v>0</v>
      </c>
      <c r="O85" s="9">
        <v>0</v>
      </c>
      <c r="P85" s="9">
        <v>1</v>
      </c>
      <c r="Q85" s="9">
        <v>0</v>
      </c>
      <c r="R85" s="10">
        <f t="shared" si="0"/>
        <v>10</v>
      </c>
      <c r="S85" s="9">
        <v>0</v>
      </c>
      <c r="T85" s="10">
        <f t="shared" si="1"/>
        <v>0</v>
      </c>
      <c r="U85" s="9">
        <v>0</v>
      </c>
      <c r="V85" s="10">
        <f t="shared" si="2"/>
        <v>0</v>
      </c>
      <c r="W85" s="9">
        <v>0</v>
      </c>
      <c r="X85" s="10">
        <f t="shared" si="3"/>
        <v>0</v>
      </c>
      <c r="Y85" s="9">
        <v>0</v>
      </c>
      <c r="Z85" s="10">
        <f t="shared" si="10"/>
        <v>0</v>
      </c>
      <c r="AA85" s="9">
        <v>0</v>
      </c>
      <c r="AB85" s="10">
        <f t="shared" si="11"/>
        <v>0</v>
      </c>
      <c r="AC85" s="9">
        <v>0</v>
      </c>
      <c r="AD85" s="10">
        <f t="shared" si="6"/>
        <v>0</v>
      </c>
      <c r="AE85" s="9">
        <v>0</v>
      </c>
      <c r="AF85" s="10">
        <f t="shared" si="7"/>
        <v>0</v>
      </c>
      <c r="AG85" s="9">
        <v>0</v>
      </c>
      <c r="AH85" s="10">
        <f t="shared" si="8"/>
        <v>0</v>
      </c>
      <c r="AI85" s="11">
        <f t="shared" si="9"/>
        <v>10</v>
      </c>
      <c r="AJ85" s="54" t="s">
        <v>381</v>
      </c>
      <c r="AK85" s="54" t="s">
        <v>381</v>
      </c>
    </row>
    <row r="86" spans="1:37" ht="15.75" customHeight="1" x14ac:dyDescent="0.25">
      <c r="A86" s="8">
        <v>76</v>
      </c>
      <c r="B86" s="55" t="s">
        <v>416</v>
      </c>
      <c r="C86" s="55">
        <v>116</v>
      </c>
      <c r="D86" s="9">
        <v>0</v>
      </c>
      <c r="E86" s="9">
        <v>0</v>
      </c>
      <c r="F86" s="9">
        <v>0</v>
      </c>
      <c r="G86" s="9">
        <v>1</v>
      </c>
      <c r="H86" s="9">
        <v>1</v>
      </c>
      <c r="I86" s="9">
        <v>1</v>
      </c>
      <c r="J86" s="9">
        <v>0</v>
      </c>
      <c r="K86" s="9">
        <v>0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0</v>
      </c>
      <c r="R86" s="10">
        <f t="shared" si="0"/>
        <v>16</v>
      </c>
      <c r="S86" s="9">
        <v>0</v>
      </c>
      <c r="T86" s="10">
        <f t="shared" si="1"/>
        <v>0</v>
      </c>
      <c r="U86" s="9">
        <v>0</v>
      </c>
      <c r="V86" s="10">
        <f t="shared" si="2"/>
        <v>0</v>
      </c>
      <c r="W86" s="9">
        <v>1</v>
      </c>
      <c r="X86" s="10">
        <f t="shared" si="3"/>
        <v>9</v>
      </c>
      <c r="Y86" s="9">
        <v>0</v>
      </c>
      <c r="Z86" s="10">
        <f t="shared" si="10"/>
        <v>0</v>
      </c>
      <c r="AA86" s="9">
        <v>1</v>
      </c>
      <c r="AB86" s="10">
        <f t="shared" si="11"/>
        <v>9</v>
      </c>
      <c r="AC86" s="9">
        <v>0</v>
      </c>
      <c r="AD86" s="10">
        <f t="shared" si="6"/>
        <v>0</v>
      </c>
      <c r="AE86" s="9">
        <v>0</v>
      </c>
      <c r="AF86" s="10">
        <f t="shared" si="7"/>
        <v>0</v>
      </c>
      <c r="AG86" s="9">
        <v>0</v>
      </c>
      <c r="AH86" s="10">
        <f t="shared" si="8"/>
        <v>0</v>
      </c>
      <c r="AI86" s="11">
        <f t="shared" si="9"/>
        <v>34</v>
      </c>
      <c r="AJ86" s="55" t="s">
        <v>381</v>
      </c>
      <c r="AK86" s="55" t="s">
        <v>381</v>
      </c>
    </row>
    <row r="87" spans="1:37" ht="15.75" customHeight="1" x14ac:dyDescent="0.25">
      <c r="A87" s="8">
        <v>77</v>
      </c>
      <c r="B87" s="54" t="s">
        <v>417</v>
      </c>
      <c r="C87" s="54">
        <v>617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1</v>
      </c>
      <c r="P87" s="9">
        <v>1</v>
      </c>
      <c r="Q87" s="9">
        <v>1</v>
      </c>
      <c r="R87" s="10">
        <f t="shared" si="0"/>
        <v>8</v>
      </c>
      <c r="S87" s="9">
        <v>0</v>
      </c>
      <c r="T87" s="10">
        <f t="shared" si="1"/>
        <v>0</v>
      </c>
      <c r="U87" s="9">
        <v>0</v>
      </c>
      <c r="V87" s="10">
        <f t="shared" si="2"/>
        <v>0</v>
      </c>
      <c r="W87" s="9">
        <v>0</v>
      </c>
      <c r="X87" s="10">
        <f t="shared" si="3"/>
        <v>0</v>
      </c>
      <c r="Y87" s="9">
        <v>0</v>
      </c>
      <c r="Z87" s="10">
        <f t="shared" si="10"/>
        <v>0</v>
      </c>
      <c r="AA87" s="9">
        <v>0</v>
      </c>
      <c r="AB87" s="10">
        <f t="shared" si="11"/>
        <v>0</v>
      </c>
      <c r="AC87" s="9">
        <v>0</v>
      </c>
      <c r="AD87" s="10">
        <f t="shared" si="6"/>
        <v>0</v>
      </c>
      <c r="AE87" s="9">
        <v>0</v>
      </c>
      <c r="AF87" s="10">
        <f t="shared" si="7"/>
        <v>0</v>
      </c>
      <c r="AG87" s="9">
        <v>0</v>
      </c>
      <c r="AH87" s="10">
        <f t="shared" si="8"/>
        <v>0</v>
      </c>
      <c r="AI87" s="11">
        <f t="shared" si="9"/>
        <v>8</v>
      </c>
      <c r="AJ87" s="54" t="s">
        <v>381</v>
      </c>
      <c r="AK87" s="54" t="s">
        <v>381</v>
      </c>
    </row>
    <row r="88" spans="1:37" ht="15.75" customHeight="1" x14ac:dyDescent="0.2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.75" customHeight="1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.75" customHeight="1" x14ac:dyDescent="0.2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.75" customHeight="1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.75" customHeight="1" x14ac:dyDescent="0.2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.75" customHeight="1" x14ac:dyDescent="0.2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.75" customHeight="1" x14ac:dyDescent="0.2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.75" customHeight="1" x14ac:dyDescent="0.2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.75" customHeight="1" x14ac:dyDescent="0.2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.75" customHeight="1" x14ac:dyDescent="0.2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.75" customHeight="1" x14ac:dyDescent="0.2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.75" customHeight="1" x14ac:dyDescent="0.2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.75" customHeight="1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.75" customHeight="1" x14ac:dyDescent="0.2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.75" customHeight="1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.75" customHeight="1" x14ac:dyDescent="0.2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.75" customHeight="1" x14ac:dyDescent="0.2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.75" customHeight="1" x14ac:dyDescent="0.2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.75" customHeight="1" x14ac:dyDescent="0.2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.75" customHeight="1" x14ac:dyDescent="0.2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.75" customHeight="1" x14ac:dyDescent="0.2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.75" customHeight="1" x14ac:dyDescent="0.2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.75" customHeight="1" x14ac:dyDescent="0.2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.75" customHeight="1" x14ac:dyDescent="0.2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.75" customHeight="1" x14ac:dyDescent="0.2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.75" customHeight="1" x14ac:dyDescent="0.2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.75" customHeight="1" x14ac:dyDescent="0.2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.75" customHeight="1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.75" customHeight="1" x14ac:dyDescent="0.2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.75" customHeight="1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.75" customHeight="1" x14ac:dyDescent="0.2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.75" customHeight="1" x14ac:dyDescent="0.2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2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2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2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2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25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25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25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25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25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sheetProtection algorithmName="SHA-512" hashValue="sbreSIGn7r1JX3ofQUsN6RVKrbHE4Q1x+triirdNO4erprvvbso9AzahMl6hlC/1NBxe+IE1NC8sN1fiVsxb+A==" saltValue="lHffLZNFxJqYM7dntApWdg==" spinCount="100000" sheet="1" objects="1" scenarios="1" selectLockedCells="1" selectUnlockedCells="1"/>
  <autoFilter ref="A10:AK10"/>
  <mergeCells count="10">
    <mergeCell ref="AB4:AF4"/>
    <mergeCell ref="AB5:AF5"/>
    <mergeCell ref="R6:Z6"/>
    <mergeCell ref="AB6:AF6"/>
    <mergeCell ref="R2:Z2"/>
    <mergeCell ref="AB2:AF2"/>
    <mergeCell ref="R3:Z3"/>
    <mergeCell ref="AB3:AF3"/>
    <mergeCell ref="R4:Z4"/>
    <mergeCell ref="R5:Z5"/>
  </mergeCells>
  <conditionalFormatting sqref="D11:Q87 S11:S87 U11:U87 W11:W87 Y11:Y87 AA11:AA87 AC11:AC87 AE11:AE87 AG11:AG87">
    <cfRule type="cellIs" dxfId="3" priority="1" operator="notBetween">
      <formula>0</formula>
      <formula>1</formula>
    </cfRule>
  </conditionalFormatting>
  <conditionalFormatting sqref="D11:Q87 S11:S87 U11:U87 W11:W87 Y11:Y87 AA11:AA87 AC11:AC87 AE11:AE87 AG11:AG87">
    <cfRule type="containsBlanks" dxfId="2" priority="2">
      <formula>LEN(TRIM(D11))=0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tabSelected="1" zoomScale="80" zoomScaleNormal="80" workbookViewId="0">
      <selection activeCell="I4" sqref="I4"/>
    </sheetView>
  </sheetViews>
  <sheetFormatPr defaultColWidth="14.42578125" defaultRowHeight="15" customHeight="1" x14ac:dyDescent="0.25"/>
  <cols>
    <col min="1" max="1" width="7" style="3" customWidth="1"/>
    <col min="2" max="2" width="21" style="53" customWidth="1"/>
    <col min="3" max="3" width="16.42578125" style="53" customWidth="1"/>
    <col min="4" max="8" width="4.5703125" style="3" bestFit="1" customWidth="1"/>
    <col min="9" max="9" width="9.28515625" style="3" bestFit="1" customWidth="1"/>
    <col min="10" max="14" width="4.5703125" style="3" bestFit="1" customWidth="1"/>
    <col min="15" max="15" width="9.28515625" style="3" bestFit="1" customWidth="1"/>
    <col min="16" max="20" width="4.5703125" style="3" bestFit="1" customWidth="1"/>
    <col min="21" max="21" width="9.28515625" style="3" bestFit="1" customWidth="1"/>
    <col min="22" max="22" width="7.5703125" style="3" bestFit="1" customWidth="1"/>
    <col min="23" max="23" width="9.7109375" style="3" customWidth="1"/>
    <col min="24" max="24" width="7.5703125" style="3" bestFit="1" customWidth="1"/>
    <col min="25" max="25" width="10.28515625" style="3" customWidth="1"/>
    <col min="26" max="26" width="7.5703125" style="3" customWidth="1"/>
    <col min="27" max="27" width="9.7109375" style="3" customWidth="1"/>
    <col min="28" max="28" width="7.5703125" style="3" bestFit="1" customWidth="1"/>
    <col min="29" max="29" width="9.7109375" style="3" customWidth="1"/>
    <col min="30" max="30" width="7.5703125" style="3" bestFit="1" customWidth="1"/>
    <col min="31" max="31" width="9.7109375" style="3" customWidth="1"/>
    <col min="32" max="32" width="7.5703125" style="3" bestFit="1" customWidth="1"/>
    <col min="33" max="33" width="9.7109375" style="3" customWidth="1"/>
    <col min="34" max="34" width="7.5703125" style="3" bestFit="1" customWidth="1"/>
    <col min="35" max="35" width="9.7109375" style="3" customWidth="1"/>
    <col min="36" max="36" width="7.5703125" style="3" bestFit="1" customWidth="1"/>
    <col min="37" max="37" width="9.7109375" style="3" customWidth="1"/>
    <col min="38" max="38" width="10.42578125" style="3" customWidth="1"/>
    <col min="39" max="39" width="10.7109375" style="3" customWidth="1"/>
    <col min="40" max="40" width="12.140625" style="3" customWidth="1"/>
    <col min="41" max="16384" width="14.42578125" style="3"/>
  </cols>
  <sheetData>
    <row r="1" spans="1:40" x14ac:dyDescent="0.2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customHeight="1" x14ac:dyDescent="0.25">
      <c r="A2" s="28"/>
      <c r="B2" s="29"/>
      <c r="C2" s="29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5"/>
      <c r="X2" s="5"/>
      <c r="Y2" s="32"/>
      <c r="Z2" s="32"/>
      <c r="AA2" s="31"/>
      <c r="AB2" s="31"/>
      <c r="AC2" s="59" t="s">
        <v>0</v>
      </c>
      <c r="AD2" s="60"/>
      <c r="AE2" s="60"/>
      <c r="AF2" s="60"/>
      <c r="AG2" s="60"/>
      <c r="AH2" s="60"/>
      <c r="AI2" s="61"/>
      <c r="AJ2" s="47"/>
      <c r="AK2" s="59"/>
      <c r="AL2" s="60"/>
      <c r="AM2" s="61"/>
      <c r="AN2" s="48"/>
    </row>
    <row r="3" spans="1:40" ht="15.75" x14ac:dyDescent="0.25">
      <c r="A3" s="28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3"/>
      <c r="X3" s="33"/>
      <c r="Y3" s="32"/>
      <c r="Z3" s="32"/>
      <c r="AA3" s="31"/>
      <c r="AB3" s="31"/>
      <c r="AC3" s="71" t="s">
        <v>1</v>
      </c>
      <c r="AD3" s="60"/>
      <c r="AE3" s="60"/>
      <c r="AF3" s="60"/>
      <c r="AG3" s="60"/>
      <c r="AH3" s="60"/>
      <c r="AI3" s="61"/>
      <c r="AJ3" s="49"/>
      <c r="AK3" s="71" t="s">
        <v>2</v>
      </c>
      <c r="AL3" s="60"/>
      <c r="AM3" s="61"/>
      <c r="AN3" s="48"/>
    </row>
    <row r="4" spans="1:40" ht="15.75" x14ac:dyDescent="0.25">
      <c r="A4" s="28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5"/>
      <c r="X4" s="5"/>
      <c r="Y4" s="5"/>
      <c r="Z4" s="5"/>
      <c r="AA4" s="31"/>
      <c r="AB4" s="31"/>
      <c r="AC4" s="59" t="s">
        <v>3</v>
      </c>
      <c r="AD4" s="60"/>
      <c r="AE4" s="60"/>
      <c r="AF4" s="60"/>
      <c r="AG4" s="60"/>
      <c r="AH4" s="60"/>
      <c r="AI4" s="61"/>
      <c r="AJ4" s="47"/>
      <c r="AK4" s="59" t="s">
        <v>89</v>
      </c>
      <c r="AL4" s="60"/>
      <c r="AM4" s="61"/>
      <c r="AN4" s="50"/>
    </row>
    <row r="5" spans="1:40" ht="15.75" x14ac:dyDescent="0.25">
      <c r="A5" s="2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5"/>
      <c r="X5" s="5"/>
      <c r="Y5" s="32"/>
      <c r="Z5" s="32"/>
      <c r="AA5" s="31"/>
      <c r="AB5" s="31"/>
      <c r="AC5" s="59" t="s">
        <v>4</v>
      </c>
      <c r="AD5" s="60"/>
      <c r="AE5" s="60"/>
      <c r="AF5" s="60"/>
      <c r="AG5" s="60"/>
      <c r="AH5" s="60"/>
      <c r="AI5" s="61"/>
      <c r="AJ5" s="47"/>
      <c r="AK5" s="59" t="s">
        <v>103</v>
      </c>
      <c r="AL5" s="60"/>
      <c r="AM5" s="61"/>
      <c r="AN5" s="48"/>
    </row>
    <row r="6" spans="1:40" ht="15.75" x14ac:dyDescent="0.25">
      <c r="A6" s="28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4"/>
      <c r="X6" s="34"/>
      <c r="Y6" s="32"/>
      <c r="Z6" s="32"/>
      <c r="AA6" s="31"/>
      <c r="AB6" s="31"/>
      <c r="AC6" s="69" t="s">
        <v>6</v>
      </c>
      <c r="AD6" s="60"/>
      <c r="AE6" s="60"/>
      <c r="AF6" s="60"/>
      <c r="AG6" s="60"/>
      <c r="AH6" s="60"/>
      <c r="AI6" s="61"/>
      <c r="AJ6" s="51"/>
      <c r="AK6" s="69">
        <v>40</v>
      </c>
      <c r="AL6" s="60"/>
      <c r="AM6" s="61"/>
      <c r="AN6" s="48"/>
    </row>
    <row r="7" spans="1:40" ht="15.75" x14ac:dyDescent="0.25">
      <c r="A7" s="28"/>
      <c r="B7" s="28"/>
      <c r="C7" s="28"/>
      <c r="D7" s="30"/>
      <c r="E7" s="30"/>
      <c r="F7" s="30"/>
      <c r="G7" s="30"/>
      <c r="H7" s="3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35"/>
      <c r="X7" s="35"/>
      <c r="Y7" s="52"/>
      <c r="Z7" s="52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pans="1:40" ht="15.75" x14ac:dyDescent="0.25">
      <c r="A8" s="28"/>
      <c r="B8" s="28"/>
      <c r="C8" s="28"/>
      <c r="D8" s="30"/>
      <c r="E8" s="30"/>
      <c r="F8" s="30"/>
      <c r="G8" s="30"/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5"/>
      <c r="X8" s="35"/>
      <c r="Y8" s="22" t="s">
        <v>7</v>
      </c>
      <c r="Z8" s="22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40" ht="16.5" customHeight="1" x14ac:dyDescent="0.25">
      <c r="A9" s="1"/>
      <c r="B9" s="2"/>
      <c r="C9" s="2"/>
      <c r="D9" s="1"/>
      <c r="E9" s="1"/>
      <c r="F9" s="1"/>
      <c r="G9" s="1"/>
      <c r="H9" s="1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1"/>
      <c r="AM9" s="1"/>
      <c r="AN9" s="1"/>
    </row>
    <row r="10" spans="1:40" ht="47.25" x14ac:dyDescent="0.25">
      <c r="A10" s="25" t="s">
        <v>8</v>
      </c>
      <c r="B10" s="26" t="s">
        <v>231</v>
      </c>
      <c r="C10" s="26" t="s">
        <v>236</v>
      </c>
      <c r="D10" s="27" t="s">
        <v>40</v>
      </c>
      <c r="E10" s="27" t="s">
        <v>41</v>
      </c>
      <c r="F10" s="27" t="s">
        <v>42</v>
      </c>
      <c r="G10" s="27" t="s">
        <v>43</v>
      </c>
      <c r="H10" s="27" t="s">
        <v>44</v>
      </c>
      <c r="I10" s="23" t="s">
        <v>14</v>
      </c>
      <c r="J10" s="27" t="s">
        <v>104</v>
      </c>
      <c r="K10" s="27" t="s">
        <v>105</v>
      </c>
      <c r="L10" s="27" t="s">
        <v>106</v>
      </c>
      <c r="M10" s="27" t="s">
        <v>107</v>
      </c>
      <c r="N10" s="27" t="s">
        <v>108</v>
      </c>
      <c r="O10" s="23" t="s">
        <v>109</v>
      </c>
      <c r="P10" s="27" t="s">
        <v>110</v>
      </c>
      <c r="Q10" s="27" t="s">
        <v>111</v>
      </c>
      <c r="R10" s="27" t="s">
        <v>112</v>
      </c>
      <c r="S10" s="27" t="s">
        <v>113</v>
      </c>
      <c r="T10" s="27" t="s">
        <v>114</v>
      </c>
      <c r="U10" s="23" t="s">
        <v>115</v>
      </c>
      <c r="V10" s="27" t="s">
        <v>72</v>
      </c>
      <c r="W10" s="23" t="s">
        <v>116</v>
      </c>
      <c r="X10" s="27" t="s">
        <v>29</v>
      </c>
      <c r="Y10" s="23" t="s">
        <v>30</v>
      </c>
      <c r="Z10" s="27" t="s">
        <v>31</v>
      </c>
      <c r="AA10" s="23" t="s">
        <v>32</v>
      </c>
      <c r="AB10" s="27" t="s">
        <v>33</v>
      </c>
      <c r="AC10" s="23" t="s">
        <v>34</v>
      </c>
      <c r="AD10" s="27" t="s">
        <v>35</v>
      </c>
      <c r="AE10" s="23" t="s">
        <v>117</v>
      </c>
      <c r="AF10" s="27" t="s">
        <v>97</v>
      </c>
      <c r="AG10" s="23" t="s">
        <v>118</v>
      </c>
      <c r="AH10" s="27" t="s">
        <v>99</v>
      </c>
      <c r="AI10" s="23" t="s">
        <v>119</v>
      </c>
      <c r="AJ10" s="27" t="s">
        <v>101</v>
      </c>
      <c r="AK10" s="23" t="s">
        <v>120</v>
      </c>
      <c r="AL10" s="36" t="s">
        <v>121</v>
      </c>
      <c r="AM10" s="25" t="s">
        <v>38</v>
      </c>
      <c r="AN10" s="25" t="s">
        <v>39</v>
      </c>
    </row>
    <row r="11" spans="1:40" x14ac:dyDescent="0.25">
      <c r="A11" s="8">
        <v>1</v>
      </c>
      <c r="B11" s="55" t="s">
        <v>418</v>
      </c>
      <c r="C11" s="55">
        <v>540</v>
      </c>
      <c r="D11" s="9">
        <v>0</v>
      </c>
      <c r="E11" s="9">
        <v>0</v>
      </c>
      <c r="F11" s="9">
        <v>0</v>
      </c>
      <c r="G11" s="9">
        <v>1</v>
      </c>
      <c r="H11" s="9">
        <v>1</v>
      </c>
      <c r="I11" s="10">
        <f t="shared" ref="I11:I50" si="0">2*SUM($D11:$H11)</f>
        <v>4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10">
        <f t="shared" ref="O11:O50" si="1">3*SUM($J11:$N11)</f>
        <v>3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10">
        <f t="shared" ref="U11:U50" si="2">5*SUM($P11:$T11)</f>
        <v>0</v>
      </c>
      <c r="V11" s="9">
        <v>0</v>
      </c>
      <c r="W11" s="10">
        <f t="shared" ref="W11:W50" si="3">$V11*10</f>
        <v>0</v>
      </c>
      <c r="X11" s="9">
        <v>0</v>
      </c>
      <c r="Y11" s="10">
        <f t="shared" ref="Y11:Y50" si="4">$X11*10</f>
        <v>0</v>
      </c>
      <c r="Z11" s="9">
        <v>1</v>
      </c>
      <c r="AA11" s="10">
        <f t="shared" ref="AA11:AA50" si="5">$Z11*10</f>
        <v>10</v>
      </c>
      <c r="AB11" s="9">
        <v>0</v>
      </c>
      <c r="AC11" s="10">
        <f t="shared" ref="AC11:AC50" si="6">$AB11*10</f>
        <v>0</v>
      </c>
      <c r="AD11" s="9">
        <v>0</v>
      </c>
      <c r="AE11" s="10">
        <f t="shared" ref="AE11:AE50" si="7">$AD11*10</f>
        <v>0</v>
      </c>
      <c r="AF11" s="9">
        <v>0</v>
      </c>
      <c r="AG11" s="10">
        <f t="shared" ref="AG11:AG50" si="8">$AF11*10</f>
        <v>0</v>
      </c>
      <c r="AH11" s="9">
        <v>1</v>
      </c>
      <c r="AI11" s="10">
        <f t="shared" ref="AI11:AI50" si="9">$AH11*10</f>
        <v>10</v>
      </c>
      <c r="AJ11" s="9">
        <v>0</v>
      </c>
      <c r="AK11" s="10">
        <f t="shared" ref="AK11:AK50" si="10">$AJ11*10</f>
        <v>0</v>
      </c>
      <c r="AL11" s="37">
        <f t="shared" ref="AL11:AL50" si="11">$I11+$O11+$U11+$W11+$Y11+$AA11+$AC11+$AE11+$AG11+$AI11+$AK11</f>
        <v>27</v>
      </c>
      <c r="AM11" s="55" t="s">
        <v>419</v>
      </c>
      <c r="AN11" s="55" t="s">
        <v>419</v>
      </c>
    </row>
    <row r="12" spans="1:40" x14ac:dyDescent="0.25">
      <c r="A12" s="8">
        <v>2</v>
      </c>
      <c r="B12" s="55" t="s">
        <v>420</v>
      </c>
      <c r="C12" s="54">
        <v>617</v>
      </c>
      <c r="D12" s="9">
        <v>0</v>
      </c>
      <c r="E12" s="9">
        <v>1</v>
      </c>
      <c r="F12" s="9">
        <v>1</v>
      </c>
      <c r="G12" s="9">
        <v>1</v>
      </c>
      <c r="H12" s="9">
        <v>1</v>
      </c>
      <c r="I12" s="10">
        <f t="shared" si="0"/>
        <v>8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10">
        <f t="shared" si="1"/>
        <v>3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10">
        <f t="shared" si="2"/>
        <v>0</v>
      </c>
      <c r="V12" s="9">
        <v>0</v>
      </c>
      <c r="W12" s="10">
        <f t="shared" si="3"/>
        <v>0</v>
      </c>
      <c r="X12" s="9">
        <v>0</v>
      </c>
      <c r="Y12" s="10">
        <f t="shared" si="4"/>
        <v>0</v>
      </c>
      <c r="Z12" s="9">
        <v>0</v>
      </c>
      <c r="AA12" s="10">
        <f t="shared" si="5"/>
        <v>0</v>
      </c>
      <c r="AB12" s="9">
        <v>0</v>
      </c>
      <c r="AC12" s="10">
        <f t="shared" si="6"/>
        <v>0</v>
      </c>
      <c r="AD12" s="9">
        <v>0</v>
      </c>
      <c r="AE12" s="10">
        <f t="shared" si="7"/>
        <v>0</v>
      </c>
      <c r="AF12" s="9">
        <v>0</v>
      </c>
      <c r="AG12" s="10">
        <f t="shared" si="8"/>
        <v>0</v>
      </c>
      <c r="AH12" s="9">
        <v>1</v>
      </c>
      <c r="AI12" s="10">
        <f t="shared" si="9"/>
        <v>10</v>
      </c>
      <c r="AJ12" s="9">
        <v>0</v>
      </c>
      <c r="AK12" s="10">
        <f t="shared" si="10"/>
        <v>0</v>
      </c>
      <c r="AL12" s="37">
        <f t="shared" si="11"/>
        <v>21</v>
      </c>
      <c r="AM12" s="54" t="s">
        <v>419</v>
      </c>
      <c r="AN12" s="54" t="s">
        <v>419</v>
      </c>
    </row>
    <row r="13" spans="1:40" x14ac:dyDescent="0.25">
      <c r="A13" s="8">
        <v>3</v>
      </c>
      <c r="B13" s="55" t="s">
        <v>421</v>
      </c>
      <c r="C13" s="54">
        <v>644</v>
      </c>
      <c r="D13" s="9">
        <v>1</v>
      </c>
      <c r="E13" s="9">
        <v>1</v>
      </c>
      <c r="F13" s="9">
        <v>0</v>
      </c>
      <c r="G13" s="9">
        <v>0</v>
      </c>
      <c r="H13" s="9">
        <v>1</v>
      </c>
      <c r="I13" s="10">
        <f t="shared" si="0"/>
        <v>6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10">
        <f t="shared" si="1"/>
        <v>3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10">
        <f t="shared" si="2"/>
        <v>0</v>
      </c>
      <c r="V13" s="9">
        <v>0</v>
      </c>
      <c r="W13" s="10">
        <f t="shared" si="3"/>
        <v>0</v>
      </c>
      <c r="X13" s="9">
        <v>0</v>
      </c>
      <c r="Y13" s="10">
        <f t="shared" si="4"/>
        <v>0</v>
      </c>
      <c r="Z13" s="9">
        <v>0</v>
      </c>
      <c r="AA13" s="10">
        <f t="shared" si="5"/>
        <v>0</v>
      </c>
      <c r="AB13" s="9">
        <v>0</v>
      </c>
      <c r="AC13" s="10">
        <f t="shared" si="6"/>
        <v>0</v>
      </c>
      <c r="AD13" s="9">
        <v>0</v>
      </c>
      <c r="AE13" s="10">
        <f t="shared" si="7"/>
        <v>0</v>
      </c>
      <c r="AF13" s="9">
        <v>0</v>
      </c>
      <c r="AG13" s="10">
        <f t="shared" si="8"/>
        <v>0</v>
      </c>
      <c r="AH13" s="9">
        <v>0</v>
      </c>
      <c r="AI13" s="10">
        <f t="shared" si="9"/>
        <v>0</v>
      </c>
      <c r="AJ13" s="9">
        <v>0</v>
      </c>
      <c r="AK13" s="10">
        <f t="shared" si="10"/>
        <v>0</v>
      </c>
      <c r="AL13" s="37">
        <f t="shared" si="11"/>
        <v>9</v>
      </c>
      <c r="AM13" s="54" t="s">
        <v>419</v>
      </c>
      <c r="AN13" s="54" t="s">
        <v>419</v>
      </c>
    </row>
    <row r="14" spans="1:40" x14ac:dyDescent="0.25">
      <c r="A14" s="8">
        <v>4</v>
      </c>
      <c r="B14" s="55" t="s">
        <v>422</v>
      </c>
      <c r="C14" s="54">
        <v>617</v>
      </c>
      <c r="D14" s="9">
        <v>0</v>
      </c>
      <c r="E14" s="9">
        <v>1</v>
      </c>
      <c r="F14" s="9">
        <v>1</v>
      </c>
      <c r="G14" s="9">
        <v>1</v>
      </c>
      <c r="H14" s="9">
        <v>1</v>
      </c>
      <c r="I14" s="10">
        <f t="shared" si="0"/>
        <v>8</v>
      </c>
      <c r="J14" s="9">
        <v>0</v>
      </c>
      <c r="K14" s="9">
        <v>1</v>
      </c>
      <c r="L14" s="9">
        <v>0</v>
      </c>
      <c r="M14" s="9">
        <v>1</v>
      </c>
      <c r="N14" s="9">
        <v>0</v>
      </c>
      <c r="O14" s="10">
        <f t="shared" si="1"/>
        <v>6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10">
        <f t="shared" si="2"/>
        <v>5</v>
      </c>
      <c r="V14" s="9">
        <v>0</v>
      </c>
      <c r="W14" s="10">
        <f t="shared" si="3"/>
        <v>0</v>
      </c>
      <c r="X14" s="9">
        <v>0</v>
      </c>
      <c r="Y14" s="10">
        <f t="shared" si="4"/>
        <v>0</v>
      </c>
      <c r="Z14" s="9">
        <v>0</v>
      </c>
      <c r="AA14" s="10">
        <f t="shared" si="5"/>
        <v>0</v>
      </c>
      <c r="AB14" s="9">
        <v>1</v>
      </c>
      <c r="AC14" s="10">
        <f t="shared" si="6"/>
        <v>10</v>
      </c>
      <c r="AD14" s="9">
        <v>0</v>
      </c>
      <c r="AE14" s="10">
        <f t="shared" si="7"/>
        <v>0</v>
      </c>
      <c r="AF14" s="9">
        <v>0</v>
      </c>
      <c r="AG14" s="10">
        <f t="shared" si="8"/>
        <v>0</v>
      </c>
      <c r="AH14" s="9">
        <v>1</v>
      </c>
      <c r="AI14" s="10">
        <f t="shared" si="9"/>
        <v>10</v>
      </c>
      <c r="AJ14" s="9">
        <v>0</v>
      </c>
      <c r="AK14" s="10">
        <f t="shared" si="10"/>
        <v>0</v>
      </c>
      <c r="AL14" s="37">
        <f t="shared" si="11"/>
        <v>39</v>
      </c>
      <c r="AM14" s="54" t="s">
        <v>419</v>
      </c>
      <c r="AN14" s="54" t="s">
        <v>419</v>
      </c>
    </row>
    <row r="15" spans="1:40" x14ac:dyDescent="0.25">
      <c r="A15" s="8">
        <v>5</v>
      </c>
      <c r="B15" s="55" t="s">
        <v>423</v>
      </c>
      <c r="C15" s="54">
        <v>617</v>
      </c>
      <c r="D15" s="9">
        <v>1</v>
      </c>
      <c r="E15" s="9">
        <v>0</v>
      </c>
      <c r="F15" s="9">
        <v>1</v>
      </c>
      <c r="G15" s="9">
        <v>1</v>
      </c>
      <c r="H15" s="9">
        <v>1</v>
      </c>
      <c r="I15" s="10">
        <f t="shared" si="0"/>
        <v>8</v>
      </c>
      <c r="J15" s="9">
        <v>0</v>
      </c>
      <c r="K15" s="9">
        <v>1</v>
      </c>
      <c r="L15" s="9">
        <v>0</v>
      </c>
      <c r="M15" s="9">
        <v>1</v>
      </c>
      <c r="N15" s="9">
        <v>0</v>
      </c>
      <c r="O15" s="10">
        <f t="shared" si="1"/>
        <v>6</v>
      </c>
      <c r="P15" s="9">
        <v>1</v>
      </c>
      <c r="Q15" s="9">
        <v>0</v>
      </c>
      <c r="R15" s="9">
        <v>0</v>
      </c>
      <c r="S15" s="9">
        <v>0</v>
      </c>
      <c r="T15" s="9">
        <v>1</v>
      </c>
      <c r="U15" s="10">
        <f t="shared" si="2"/>
        <v>10</v>
      </c>
      <c r="V15" s="9">
        <v>1</v>
      </c>
      <c r="W15" s="10">
        <f t="shared" si="3"/>
        <v>10</v>
      </c>
      <c r="X15" s="9">
        <v>0</v>
      </c>
      <c r="Y15" s="10">
        <f t="shared" si="4"/>
        <v>0</v>
      </c>
      <c r="Z15" s="9">
        <v>0</v>
      </c>
      <c r="AA15" s="10">
        <f t="shared" si="5"/>
        <v>0</v>
      </c>
      <c r="AB15" s="9">
        <v>0</v>
      </c>
      <c r="AC15" s="10">
        <f t="shared" si="6"/>
        <v>0</v>
      </c>
      <c r="AD15" s="9">
        <v>0</v>
      </c>
      <c r="AE15" s="10">
        <f t="shared" si="7"/>
        <v>0</v>
      </c>
      <c r="AF15" s="9">
        <v>0</v>
      </c>
      <c r="AG15" s="10">
        <f t="shared" si="8"/>
        <v>0</v>
      </c>
      <c r="AH15" s="9">
        <v>0</v>
      </c>
      <c r="AI15" s="10">
        <f t="shared" si="9"/>
        <v>0</v>
      </c>
      <c r="AJ15" s="9">
        <v>0</v>
      </c>
      <c r="AK15" s="10">
        <f t="shared" si="10"/>
        <v>0</v>
      </c>
      <c r="AL15" s="37">
        <f t="shared" si="11"/>
        <v>34</v>
      </c>
      <c r="AM15" s="54" t="s">
        <v>419</v>
      </c>
      <c r="AN15" s="54" t="s">
        <v>419</v>
      </c>
    </row>
    <row r="16" spans="1:40" x14ac:dyDescent="0.25">
      <c r="A16" s="8">
        <v>6</v>
      </c>
      <c r="B16" s="55" t="s">
        <v>424</v>
      </c>
      <c r="C16" s="54">
        <v>617</v>
      </c>
      <c r="D16" s="9">
        <v>0</v>
      </c>
      <c r="E16" s="9">
        <v>1</v>
      </c>
      <c r="F16" s="9">
        <v>1</v>
      </c>
      <c r="G16" s="9">
        <v>1</v>
      </c>
      <c r="H16" s="9">
        <v>1</v>
      </c>
      <c r="I16" s="10">
        <f t="shared" si="0"/>
        <v>8</v>
      </c>
      <c r="J16" s="9">
        <v>1</v>
      </c>
      <c r="K16" s="9">
        <v>0</v>
      </c>
      <c r="L16" s="9">
        <v>0</v>
      </c>
      <c r="M16" s="9">
        <v>0</v>
      </c>
      <c r="N16" s="9">
        <v>1</v>
      </c>
      <c r="O16" s="10">
        <f t="shared" si="1"/>
        <v>6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10">
        <f t="shared" si="2"/>
        <v>5</v>
      </c>
      <c r="V16" s="9">
        <v>0</v>
      </c>
      <c r="W16" s="10">
        <f t="shared" si="3"/>
        <v>0</v>
      </c>
      <c r="X16" s="9">
        <v>0</v>
      </c>
      <c r="Y16" s="10">
        <f t="shared" si="4"/>
        <v>0</v>
      </c>
      <c r="Z16" s="9">
        <v>0</v>
      </c>
      <c r="AA16" s="10">
        <f t="shared" si="5"/>
        <v>0</v>
      </c>
      <c r="AB16" s="9">
        <v>0</v>
      </c>
      <c r="AC16" s="10">
        <f t="shared" si="6"/>
        <v>0</v>
      </c>
      <c r="AD16" s="9">
        <v>0</v>
      </c>
      <c r="AE16" s="10">
        <f t="shared" si="7"/>
        <v>0</v>
      </c>
      <c r="AF16" s="9">
        <v>0</v>
      </c>
      <c r="AG16" s="10">
        <f t="shared" si="8"/>
        <v>0</v>
      </c>
      <c r="AH16" s="9">
        <v>0</v>
      </c>
      <c r="AI16" s="10">
        <f t="shared" si="9"/>
        <v>0</v>
      </c>
      <c r="AJ16" s="9">
        <v>0</v>
      </c>
      <c r="AK16" s="10">
        <f t="shared" si="10"/>
        <v>0</v>
      </c>
      <c r="AL16" s="37">
        <f t="shared" si="11"/>
        <v>19</v>
      </c>
      <c r="AM16" s="54" t="s">
        <v>419</v>
      </c>
      <c r="AN16" s="54" t="s">
        <v>419</v>
      </c>
    </row>
    <row r="17" spans="1:40" x14ac:dyDescent="0.25">
      <c r="A17" s="8">
        <v>7</v>
      </c>
      <c r="B17" s="55" t="s">
        <v>425</v>
      </c>
      <c r="C17" s="55">
        <v>777</v>
      </c>
      <c r="D17" s="9">
        <v>0</v>
      </c>
      <c r="E17" s="9">
        <v>0</v>
      </c>
      <c r="F17" s="9">
        <v>1</v>
      </c>
      <c r="G17" s="9">
        <v>1</v>
      </c>
      <c r="H17" s="9">
        <v>1</v>
      </c>
      <c r="I17" s="10">
        <f t="shared" si="0"/>
        <v>6</v>
      </c>
      <c r="J17" s="9">
        <v>0</v>
      </c>
      <c r="K17" s="9">
        <v>1</v>
      </c>
      <c r="L17" s="9">
        <v>0</v>
      </c>
      <c r="M17" s="9">
        <v>0</v>
      </c>
      <c r="N17" s="9">
        <v>1</v>
      </c>
      <c r="O17" s="10">
        <f t="shared" si="1"/>
        <v>6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10">
        <f t="shared" si="2"/>
        <v>5</v>
      </c>
      <c r="V17" s="9">
        <v>1</v>
      </c>
      <c r="W17" s="10">
        <f t="shared" si="3"/>
        <v>10</v>
      </c>
      <c r="X17" s="9">
        <v>0</v>
      </c>
      <c r="Y17" s="10">
        <f t="shared" si="4"/>
        <v>0</v>
      </c>
      <c r="Z17" s="9">
        <v>0</v>
      </c>
      <c r="AA17" s="10">
        <f t="shared" si="5"/>
        <v>0</v>
      </c>
      <c r="AB17" s="9">
        <v>0</v>
      </c>
      <c r="AC17" s="10">
        <f t="shared" si="6"/>
        <v>0</v>
      </c>
      <c r="AD17" s="9">
        <v>0</v>
      </c>
      <c r="AE17" s="10">
        <f t="shared" si="7"/>
        <v>0</v>
      </c>
      <c r="AF17" s="9">
        <v>0</v>
      </c>
      <c r="AG17" s="10">
        <f t="shared" si="8"/>
        <v>0</v>
      </c>
      <c r="AH17" s="9">
        <v>1</v>
      </c>
      <c r="AI17" s="10">
        <f t="shared" si="9"/>
        <v>10</v>
      </c>
      <c r="AJ17" s="9">
        <v>0</v>
      </c>
      <c r="AK17" s="10">
        <f t="shared" si="10"/>
        <v>0</v>
      </c>
      <c r="AL17" s="37">
        <f t="shared" si="11"/>
        <v>37</v>
      </c>
      <c r="AM17" s="55" t="s">
        <v>419</v>
      </c>
      <c r="AN17" s="55" t="s">
        <v>419</v>
      </c>
    </row>
    <row r="18" spans="1:40" x14ac:dyDescent="0.25">
      <c r="A18" s="8">
        <v>8</v>
      </c>
      <c r="B18" s="55" t="s">
        <v>426</v>
      </c>
      <c r="C18" s="55">
        <v>777</v>
      </c>
      <c r="D18" s="9">
        <v>0</v>
      </c>
      <c r="E18" s="9">
        <v>0</v>
      </c>
      <c r="F18" s="9">
        <v>1</v>
      </c>
      <c r="G18" s="9">
        <v>1</v>
      </c>
      <c r="H18" s="9">
        <v>1</v>
      </c>
      <c r="I18" s="10">
        <f t="shared" si="0"/>
        <v>6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10">
        <f t="shared" si="1"/>
        <v>3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10">
        <f t="shared" si="2"/>
        <v>0</v>
      </c>
      <c r="V18" s="9">
        <v>1</v>
      </c>
      <c r="W18" s="10">
        <f t="shared" si="3"/>
        <v>10</v>
      </c>
      <c r="X18" s="9">
        <v>0</v>
      </c>
      <c r="Y18" s="10">
        <f t="shared" si="4"/>
        <v>0</v>
      </c>
      <c r="Z18" s="9">
        <v>0</v>
      </c>
      <c r="AA18" s="10">
        <f t="shared" si="5"/>
        <v>0</v>
      </c>
      <c r="AB18" s="9">
        <v>0</v>
      </c>
      <c r="AC18" s="10">
        <f t="shared" si="6"/>
        <v>0</v>
      </c>
      <c r="AD18" s="9">
        <v>0</v>
      </c>
      <c r="AE18" s="10">
        <f t="shared" si="7"/>
        <v>0</v>
      </c>
      <c r="AF18" s="9">
        <v>0</v>
      </c>
      <c r="AG18" s="10">
        <f t="shared" si="8"/>
        <v>0</v>
      </c>
      <c r="AH18" s="9">
        <v>1</v>
      </c>
      <c r="AI18" s="10">
        <f t="shared" si="9"/>
        <v>10</v>
      </c>
      <c r="AJ18" s="9">
        <v>0</v>
      </c>
      <c r="AK18" s="10">
        <f t="shared" si="10"/>
        <v>0</v>
      </c>
      <c r="AL18" s="37">
        <f t="shared" si="11"/>
        <v>29</v>
      </c>
      <c r="AM18" s="55" t="s">
        <v>419</v>
      </c>
      <c r="AN18" s="55" t="s">
        <v>419</v>
      </c>
    </row>
    <row r="19" spans="1:40" x14ac:dyDescent="0.25">
      <c r="A19" s="8">
        <v>9</v>
      </c>
      <c r="B19" s="55" t="s">
        <v>427</v>
      </c>
      <c r="C19" s="54">
        <v>45</v>
      </c>
      <c r="D19" s="9">
        <v>0</v>
      </c>
      <c r="E19" s="9">
        <v>0</v>
      </c>
      <c r="F19" s="9">
        <v>1</v>
      </c>
      <c r="G19" s="9">
        <v>1</v>
      </c>
      <c r="H19" s="9">
        <v>1</v>
      </c>
      <c r="I19" s="10">
        <f t="shared" si="0"/>
        <v>6</v>
      </c>
      <c r="J19" s="9">
        <v>1</v>
      </c>
      <c r="K19" s="9">
        <v>1</v>
      </c>
      <c r="L19" s="9">
        <v>1</v>
      </c>
      <c r="M19" s="9">
        <v>1</v>
      </c>
      <c r="N19" s="9">
        <v>0</v>
      </c>
      <c r="O19" s="10">
        <f t="shared" si="1"/>
        <v>12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10">
        <f t="shared" si="2"/>
        <v>0</v>
      </c>
      <c r="V19" s="9">
        <v>0</v>
      </c>
      <c r="W19" s="10">
        <f t="shared" si="3"/>
        <v>0</v>
      </c>
      <c r="X19" s="9">
        <v>0</v>
      </c>
      <c r="Y19" s="10">
        <f t="shared" si="4"/>
        <v>0</v>
      </c>
      <c r="Z19" s="9">
        <v>1</v>
      </c>
      <c r="AA19" s="10">
        <f t="shared" si="5"/>
        <v>10</v>
      </c>
      <c r="AB19" s="9">
        <v>1</v>
      </c>
      <c r="AC19" s="10">
        <f t="shared" si="6"/>
        <v>10</v>
      </c>
      <c r="AD19" s="9">
        <v>1</v>
      </c>
      <c r="AE19" s="10">
        <f t="shared" si="7"/>
        <v>10</v>
      </c>
      <c r="AF19" s="9">
        <v>0</v>
      </c>
      <c r="AG19" s="10">
        <f t="shared" si="8"/>
        <v>0</v>
      </c>
      <c r="AH19" s="9">
        <v>0</v>
      </c>
      <c r="AI19" s="10">
        <f t="shared" si="9"/>
        <v>0</v>
      </c>
      <c r="AJ19" s="9">
        <v>0</v>
      </c>
      <c r="AK19" s="10">
        <f t="shared" si="10"/>
        <v>0</v>
      </c>
      <c r="AL19" s="37">
        <f t="shared" si="11"/>
        <v>48</v>
      </c>
      <c r="AM19" s="54" t="s">
        <v>419</v>
      </c>
      <c r="AN19" s="54" t="s">
        <v>419</v>
      </c>
    </row>
    <row r="20" spans="1:40" x14ac:dyDescent="0.25">
      <c r="A20" s="8">
        <v>10</v>
      </c>
      <c r="B20" s="55" t="s">
        <v>428</v>
      </c>
      <c r="C20" s="54">
        <v>45</v>
      </c>
      <c r="D20" s="9">
        <v>0</v>
      </c>
      <c r="E20" s="9">
        <v>0</v>
      </c>
      <c r="F20" s="9">
        <v>1</v>
      </c>
      <c r="G20" s="9">
        <v>1</v>
      </c>
      <c r="H20" s="9">
        <v>1</v>
      </c>
      <c r="I20" s="10">
        <f t="shared" si="0"/>
        <v>6</v>
      </c>
      <c r="J20" s="9">
        <v>1</v>
      </c>
      <c r="K20" s="9">
        <v>1</v>
      </c>
      <c r="L20" s="9">
        <v>1</v>
      </c>
      <c r="M20" s="9">
        <v>1</v>
      </c>
      <c r="N20" s="9">
        <v>0</v>
      </c>
      <c r="O20" s="10">
        <f t="shared" si="1"/>
        <v>12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10">
        <f t="shared" si="2"/>
        <v>0</v>
      </c>
      <c r="V20" s="9">
        <v>0</v>
      </c>
      <c r="W20" s="10">
        <f t="shared" si="3"/>
        <v>0</v>
      </c>
      <c r="X20" s="9">
        <v>0</v>
      </c>
      <c r="Y20" s="10">
        <f t="shared" si="4"/>
        <v>0</v>
      </c>
      <c r="Z20" s="9">
        <v>1</v>
      </c>
      <c r="AA20" s="10">
        <f t="shared" si="5"/>
        <v>10</v>
      </c>
      <c r="AB20" s="9">
        <v>1</v>
      </c>
      <c r="AC20" s="10">
        <f t="shared" si="6"/>
        <v>10</v>
      </c>
      <c r="AD20" s="9">
        <v>1</v>
      </c>
      <c r="AE20" s="10">
        <f t="shared" si="7"/>
        <v>10</v>
      </c>
      <c r="AF20" s="9">
        <v>0</v>
      </c>
      <c r="AG20" s="10">
        <f t="shared" si="8"/>
        <v>0</v>
      </c>
      <c r="AH20" s="9">
        <v>0</v>
      </c>
      <c r="AI20" s="10">
        <f t="shared" si="9"/>
        <v>0</v>
      </c>
      <c r="AJ20" s="9">
        <v>0</v>
      </c>
      <c r="AK20" s="10">
        <f t="shared" si="10"/>
        <v>0</v>
      </c>
      <c r="AL20" s="37">
        <f t="shared" si="11"/>
        <v>48</v>
      </c>
      <c r="AM20" s="54" t="s">
        <v>419</v>
      </c>
      <c r="AN20" s="54" t="s">
        <v>419</v>
      </c>
    </row>
    <row r="21" spans="1:40" ht="15.75" customHeight="1" x14ac:dyDescent="0.25">
      <c r="A21" s="8">
        <v>11</v>
      </c>
      <c r="B21" s="55" t="s">
        <v>429</v>
      </c>
      <c r="C21" s="54">
        <v>154</v>
      </c>
      <c r="D21" s="9">
        <v>0</v>
      </c>
      <c r="E21" s="9">
        <v>1</v>
      </c>
      <c r="F21" s="9">
        <v>1</v>
      </c>
      <c r="G21" s="9">
        <v>0</v>
      </c>
      <c r="H21" s="9">
        <v>1</v>
      </c>
      <c r="I21" s="10">
        <f t="shared" si="0"/>
        <v>6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10">
        <f t="shared" si="1"/>
        <v>3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10">
        <f t="shared" si="2"/>
        <v>0</v>
      </c>
      <c r="V21" s="9">
        <v>0</v>
      </c>
      <c r="W21" s="10">
        <f t="shared" si="3"/>
        <v>0</v>
      </c>
      <c r="X21" s="9">
        <v>0</v>
      </c>
      <c r="Y21" s="10">
        <f t="shared" si="4"/>
        <v>0</v>
      </c>
      <c r="Z21" s="9">
        <v>0</v>
      </c>
      <c r="AA21" s="10">
        <f t="shared" si="5"/>
        <v>0</v>
      </c>
      <c r="AB21" s="9">
        <v>0</v>
      </c>
      <c r="AC21" s="10">
        <f t="shared" si="6"/>
        <v>0</v>
      </c>
      <c r="AD21" s="9">
        <v>0</v>
      </c>
      <c r="AE21" s="10">
        <f t="shared" si="7"/>
        <v>0</v>
      </c>
      <c r="AF21" s="9">
        <v>0</v>
      </c>
      <c r="AG21" s="10">
        <f t="shared" si="8"/>
        <v>0</v>
      </c>
      <c r="AH21" s="9">
        <v>0</v>
      </c>
      <c r="AI21" s="10">
        <f t="shared" si="9"/>
        <v>0</v>
      </c>
      <c r="AJ21" s="9">
        <v>0</v>
      </c>
      <c r="AK21" s="10">
        <f t="shared" si="10"/>
        <v>0</v>
      </c>
      <c r="AL21" s="37">
        <f t="shared" si="11"/>
        <v>9</v>
      </c>
      <c r="AM21" s="54" t="s">
        <v>419</v>
      </c>
      <c r="AN21" s="54" t="s">
        <v>419</v>
      </c>
    </row>
    <row r="22" spans="1:40" ht="15.75" customHeight="1" x14ac:dyDescent="0.25">
      <c r="A22" s="8">
        <v>12</v>
      </c>
      <c r="B22" s="55" t="s">
        <v>430</v>
      </c>
      <c r="C22" s="55">
        <v>644</v>
      </c>
      <c r="D22" s="9">
        <v>0</v>
      </c>
      <c r="E22" s="9">
        <v>1</v>
      </c>
      <c r="F22" s="9">
        <v>1</v>
      </c>
      <c r="G22" s="9">
        <v>0</v>
      </c>
      <c r="H22" s="9">
        <v>1</v>
      </c>
      <c r="I22" s="10">
        <f t="shared" si="0"/>
        <v>6</v>
      </c>
      <c r="J22" s="9">
        <v>1</v>
      </c>
      <c r="K22" s="9">
        <v>0</v>
      </c>
      <c r="L22" s="9">
        <v>1</v>
      </c>
      <c r="M22" s="9">
        <v>0</v>
      </c>
      <c r="N22" s="9">
        <v>0</v>
      </c>
      <c r="O22" s="10">
        <f t="shared" si="1"/>
        <v>6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10">
        <f t="shared" si="2"/>
        <v>0</v>
      </c>
      <c r="V22" s="9">
        <v>0</v>
      </c>
      <c r="W22" s="10">
        <f t="shared" si="3"/>
        <v>0</v>
      </c>
      <c r="X22" s="9">
        <v>0</v>
      </c>
      <c r="Y22" s="10">
        <f t="shared" si="4"/>
        <v>0</v>
      </c>
      <c r="Z22" s="9">
        <v>0</v>
      </c>
      <c r="AA22" s="10">
        <f t="shared" si="5"/>
        <v>0</v>
      </c>
      <c r="AB22" s="9">
        <v>0</v>
      </c>
      <c r="AC22" s="10">
        <f t="shared" si="6"/>
        <v>0</v>
      </c>
      <c r="AD22" s="9">
        <v>0</v>
      </c>
      <c r="AE22" s="10">
        <f t="shared" si="7"/>
        <v>0</v>
      </c>
      <c r="AF22" s="9">
        <v>0</v>
      </c>
      <c r="AG22" s="10">
        <f t="shared" si="8"/>
        <v>0</v>
      </c>
      <c r="AH22" s="9">
        <v>1</v>
      </c>
      <c r="AI22" s="10">
        <f t="shared" si="9"/>
        <v>10</v>
      </c>
      <c r="AJ22" s="9">
        <v>0</v>
      </c>
      <c r="AK22" s="10">
        <f t="shared" si="10"/>
        <v>0</v>
      </c>
      <c r="AL22" s="37">
        <f t="shared" si="11"/>
        <v>22</v>
      </c>
      <c r="AM22" s="55" t="s">
        <v>419</v>
      </c>
      <c r="AN22" s="55" t="s">
        <v>419</v>
      </c>
    </row>
    <row r="23" spans="1:40" ht="15.75" customHeight="1" x14ac:dyDescent="0.25">
      <c r="A23" s="8">
        <v>13</v>
      </c>
      <c r="B23" s="55" t="s">
        <v>431</v>
      </c>
      <c r="C23" s="54">
        <v>573</v>
      </c>
      <c r="D23" s="9">
        <v>1</v>
      </c>
      <c r="E23" s="9">
        <v>1</v>
      </c>
      <c r="F23" s="9">
        <v>0</v>
      </c>
      <c r="G23" s="9">
        <v>0</v>
      </c>
      <c r="H23" s="9">
        <v>0</v>
      </c>
      <c r="I23" s="10">
        <f t="shared" si="0"/>
        <v>4</v>
      </c>
      <c r="J23" s="9">
        <v>1</v>
      </c>
      <c r="K23" s="9">
        <v>0</v>
      </c>
      <c r="L23" s="9">
        <v>0</v>
      </c>
      <c r="M23" s="9">
        <v>1</v>
      </c>
      <c r="N23" s="9">
        <v>0</v>
      </c>
      <c r="O23" s="10">
        <f t="shared" si="1"/>
        <v>6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10">
        <f t="shared" si="2"/>
        <v>0</v>
      </c>
      <c r="V23" s="9">
        <v>0</v>
      </c>
      <c r="W23" s="10">
        <f t="shared" si="3"/>
        <v>0</v>
      </c>
      <c r="X23" s="9">
        <v>0</v>
      </c>
      <c r="Y23" s="10">
        <f t="shared" si="4"/>
        <v>0</v>
      </c>
      <c r="Z23" s="9">
        <v>0</v>
      </c>
      <c r="AA23" s="10">
        <f t="shared" si="5"/>
        <v>0</v>
      </c>
      <c r="AB23" s="9">
        <v>0</v>
      </c>
      <c r="AC23" s="10">
        <f t="shared" si="6"/>
        <v>0</v>
      </c>
      <c r="AD23" s="9">
        <v>0</v>
      </c>
      <c r="AE23" s="10">
        <f t="shared" si="7"/>
        <v>0</v>
      </c>
      <c r="AF23" s="9">
        <v>0</v>
      </c>
      <c r="AG23" s="10">
        <f t="shared" si="8"/>
        <v>0</v>
      </c>
      <c r="AH23" s="9">
        <v>0</v>
      </c>
      <c r="AI23" s="10">
        <f t="shared" si="9"/>
        <v>0</v>
      </c>
      <c r="AJ23" s="9">
        <v>0</v>
      </c>
      <c r="AK23" s="10">
        <f t="shared" si="10"/>
        <v>0</v>
      </c>
      <c r="AL23" s="37">
        <f t="shared" si="11"/>
        <v>10</v>
      </c>
      <c r="AM23" s="54" t="s">
        <v>419</v>
      </c>
      <c r="AN23" s="54" t="s">
        <v>419</v>
      </c>
    </row>
    <row r="24" spans="1:40" ht="15.75" customHeight="1" x14ac:dyDescent="0.25">
      <c r="A24" s="8">
        <v>14</v>
      </c>
      <c r="B24" s="55" t="s">
        <v>432</v>
      </c>
      <c r="C24" s="54">
        <v>575</v>
      </c>
      <c r="D24" s="9">
        <v>0</v>
      </c>
      <c r="E24" s="9">
        <v>1</v>
      </c>
      <c r="F24" s="9">
        <v>1</v>
      </c>
      <c r="G24" s="9">
        <v>1</v>
      </c>
      <c r="H24" s="9">
        <v>1</v>
      </c>
      <c r="I24" s="10">
        <f t="shared" si="0"/>
        <v>8</v>
      </c>
      <c r="J24" s="9">
        <v>1</v>
      </c>
      <c r="K24" s="9">
        <v>0</v>
      </c>
      <c r="L24" s="9">
        <v>1</v>
      </c>
      <c r="M24" s="9">
        <v>1</v>
      </c>
      <c r="N24" s="9">
        <v>1</v>
      </c>
      <c r="O24" s="10">
        <f t="shared" si="1"/>
        <v>12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10">
        <f t="shared" si="2"/>
        <v>0</v>
      </c>
      <c r="V24" s="9">
        <v>0</v>
      </c>
      <c r="W24" s="10">
        <f t="shared" si="3"/>
        <v>0</v>
      </c>
      <c r="X24" s="9">
        <v>0</v>
      </c>
      <c r="Y24" s="10">
        <f t="shared" si="4"/>
        <v>0</v>
      </c>
      <c r="Z24" s="9">
        <v>0</v>
      </c>
      <c r="AA24" s="10">
        <f t="shared" si="5"/>
        <v>0</v>
      </c>
      <c r="AB24" s="9">
        <v>0</v>
      </c>
      <c r="AC24" s="10">
        <f t="shared" si="6"/>
        <v>0</v>
      </c>
      <c r="AD24" s="9">
        <v>0</v>
      </c>
      <c r="AE24" s="10">
        <f t="shared" si="7"/>
        <v>0</v>
      </c>
      <c r="AF24" s="9">
        <v>0</v>
      </c>
      <c r="AG24" s="10">
        <f t="shared" si="8"/>
        <v>0</v>
      </c>
      <c r="AH24" s="9">
        <v>1</v>
      </c>
      <c r="AI24" s="10">
        <f t="shared" si="9"/>
        <v>10</v>
      </c>
      <c r="AJ24" s="9">
        <v>0</v>
      </c>
      <c r="AK24" s="10">
        <f t="shared" si="10"/>
        <v>0</v>
      </c>
      <c r="AL24" s="37">
        <f t="shared" si="11"/>
        <v>30</v>
      </c>
      <c r="AM24" s="54" t="s">
        <v>419</v>
      </c>
      <c r="AN24" s="54" t="s">
        <v>419</v>
      </c>
    </row>
    <row r="25" spans="1:40" ht="15.75" customHeight="1" x14ac:dyDescent="0.25">
      <c r="A25" s="8">
        <v>15</v>
      </c>
      <c r="B25" s="55" t="s">
        <v>433</v>
      </c>
      <c r="C25" s="54">
        <v>598</v>
      </c>
      <c r="D25" s="9">
        <v>0</v>
      </c>
      <c r="E25" s="9">
        <v>1</v>
      </c>
      <c r="F25" s="9">
        <v>1</v>
      </c>
      <c r="G25" s="9">
        <v>1</v>
      </c>
      <c r="H25" s="9">
        <v>1</v>
      </c>
      <c r="I25" s="10">
        <f t="shared" si="0"/>
        <v>8</v>
      </c>
      <c r="J25" s="9">
        <v>0</v>
      </c>
      <c r="K25" s="9">
        <v>0</v>
      </c>
      <c r="L25" s="9">
        <v>0</v>
      </c>
      <c r="M25" s="9">
        <v>0</v>
      </c>
      <c r="N25" s="9">
        <v>1</v>
      </c>
      <c r="O25" s="10">
        <f t="shared" si="1"/>
        <v>3</v>
      </c>
      <c r="P25" s="9">
        <v>0</v>
      </c>
      <c r="Q25" s="9">
        <v>0</v>
      </c>
      <c r="R25" s="9">
        <v>0</v>
      </c>
      <c r="S25" s="9">
        <v>0</v>
      </c>
      <c r="T25" s="9">
        <v>1</v>
      </c>
      <c r="U25" s="10">
        <f t="shared" si="2"/>
        <v>5</v>
      </c>
      <c r="V25" s="9">
        <v>0</v>
      </c>
      <c r="W25" s="10">
        <f t="shared" si="3"/>
        <v>0</v>
      </c>
      <c r="X25" s="9">
        <v>0</v>
      </c>
      <c r="Y25" s="10">
        <f t="shared" si="4"/>
        <v>0</v>
      </c>
      <c r="Z25" s="9">
        <v>0</v>
      </c>
      <c r="AA25" s="10">
        <f t="shared" si="5"/>
        <v>0</v>
      </c>
      <c r="AB25" s="9">
        <v>0</v>
      </c>
      <c r="AC25" s="10">
        <f t="shared" si="6"/>
        <v>0</v>
      </c>
      <c r="AD25" s="9">
        <v>0</v>
      </c>
      <c r="AE25" s="10">
        <f t="shared" si="7"/>
        <v>0</v>
      </c>
      <c r="AF25" s="9">
        <v>0</v>
      </c>
      <c r="AG25" s="10">
        <f t="shared" si="8"/>
        <v>0</v>
      </c>
      <c r="AH25" s="9">
        <v>0</v>
      </c>
      <c r="AI25" s="10">
        <f t="shared" si="9"/>
        <v>0</v>
      </c>
      <c r="AJ25" s="9">
        <v>0</v>
      </c>
      <c r="AK25" s="10">
        <f t="shared" si="10"/>
        <v>0</v>
      </c>
      <c r="AL25" s="37">
        <f t="shared" si="11"/>
        <v>16</v>
      </c>
      <c r="AM25" s="54" t="s">
        <v>419</v>
      </c>
      <c r="AN25" s="54" t="s">
        <v>419</v>
      </c>
    </row>
    <row r="26" spans="1:40" ht="15.75" customHeight="1" x14ac:dyDescent="0.25">
      <c r="A26" s="8">
        <v>16</v>
      </c>
      <c r="B26" s="55" t="s">
        <v>434</v>
      </c>
      <c r="C26" s="55">
        <v>38</v>
      </c>
      <c r="D26" s="9">
        <v>0</v>
      </c>
      <c r="E26" s="9">
        <v>1</v>
      </c>
      <c r="F26" s="9">
        <v>1</v>
      </c>
      <c r="G26" s="9">
        <v>0</v>
      </c>
      <c r="H26" s="9">
        <v>1</v>
      </c>
      <c r="I26" s="10">
        <f t="shared" si="0"/>
        <v>6</v>
      </c>
      <c r="J26" s="9">
        <v>0</v>
      </c>
      <c r="K26" s="9">
        <v>0</v>
      </c>
      <c r="L26" s="9">
        <v>0</v>
      </c>
      <c r="M26" s="9">
        <v>1</v>
      </c>
      <c r="N26" s="9">
        <v>0</v>
      </c>
      <c r="O26" s="10">
        <f t="shared" si="1"/>
        <v>3</v>
      </c>
      <c r="P26" s="9">
        <v>1</v>
      </c>
      <c r="Q26" s="9">
        <v>1</v>
      </c>
      <c r="R26" s="9">
        <v>0</v>
      </c>
      <c r="S26" s="9">
        <v>0</v>
      </c>
      <c r="T26" s="9">
        <v>0</v>
      </c>
      <c r="U26" s="10">
        <f t="shared" si="2"/>
        <v>10</v>
      </c>
      <c r="V26" s="9">
        <v>0</v>
      </c>
      <c r="W26" s="10">
        <f t="shared" si="3"/>
        <v>0</v>
      </c>
      <c r="X26" s="9">
        <v>0</v>
      </c>
      <c r="Y26" s="10">
        <f t="shared" si="4"/>
        <v>0</v>
      </c>
      <c r="Z26" s="9">
        <v>0</v>
      </c>
      <c r="AA26" s="10">
        <f t="shared" si="5"/>
        <v>0</v>
      </c>
      <c r="AB26" s="9">
        <v>1</v>
      </c>
      <c r="AC26" s="10">
        <f t="shared" si="6"/>
        <v>10</v>
      </c>
      <c r="AD26" s="9">
        <v>0</v>
      </c>
      <c r="AE26" s="10">
        <f t="shared" si="7"/>
        <v>0</v>
      </c>
      <c r="AF26" s="9">
        <v>0</v>
      </c>
      <c r="AG26" s="10">
        <f t="shared" si="8"/>
        <v>0</v>
      </c>
      <c r="AH26" s="9">
        <v>1</v>
      </c>
      <c r="AI26" s="10">
        <f t="shared" si="9"/>
        <v>10</v>
      </c>
      <c r="AJ26" s="9">
        <v>0</v>
      </c>
      <c r="AK26" s="10">
        <f t="shared" si="10"/>
        <v>0</v>
      </c>
      <c r="AL26" s="37">
        <f t="shared" si="11"/>
        <v>39</v>
      </c>
      <c r="AM26" s="55" t="s">
        <v>419</v>
      </c>
      <c r="AN26" s="55" t="s">
        <v>419</v>
      </c>
    </row>
    <row r="27" spans="1:40" ht="15.75" customHeight="1" x14ac:dyDescent="0.25">
      <c r="A27" s="8">
        <v>17</v>
      </c>
      <c r="B27" s="55" t="s">
        <v>435</v>
      </c>
      <c r="C27" s="54">
        <v>573</v>
      </c>
      <c r="D27" s="9">
        <v>0</v>
      </c>
      <c r="E27" s="9">
        <v>1</v>
      </c>
      <c r="F27" s="9">
        <v>1</v>
      </c>
      <c r="G27" s="9">
        <v>1</v>
      </c>
      <c r="H27" s="9">
        <v>1</v>
      </c>
      <c r="I27" s="10">
        <f t="shared" si="0"/>
        <v>8</v>
      </c>
      <c r="J27" s="9">
        <v>1</v>
      </c>
      <c r="K27" s="9">
        <v>0</v>
      </c>
      <c r="L27" s="9">
        <v>0</v>
      </c>
      <c r="M27" s="9">
        <v>0</v>
      </c>
      <c r="N27" s="9">
        <v>1</v>
      </c>
      <c r="O27" s="10">
        <f t="shared" si="1"/>
        <v>6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10">
        <f t="shared" si="2"/>
        <v>0</v>
      </c>
      <c r="V27" s="9">
        <v>0</v>
      </c>
      <c r="W27" s="10">
        <f t="shared" si="3"/>
        <v>0</v>
      </c>
      <c r="X27" s="9">
        <v>0</v>
      </c>
      <c r="Y27" s="10">
        <f t="shared" si="4"/>
        <v>0</v>
      </c>
      <c r="Z27" s="9">
        <v>0</v>
      </c>
      <c r="AA27" s="10">
        <f t="shared" si="5"/>
        <v>0</v>
      </c>
      <c r="AB27" s="9">
        <v>0</v>
      </c>
      <c r="AC27" s="10">
        <f t="shared" si="6"/>
        <v>0</v>
      </c>
      <c r="AD27" s="9">
        <v>0</v>
      </c>
      <c r="AE27" s="10">
        <f t="shared" si="7"/>
        <v>0</v>
      </c>
      <c r="AF27" s="9">
        <v>1</v>
      </c>
      <c r="AG27" s="10">
        <f t="shared" si="8"/>
        <v>10</v>
      </c>
      <c r="AH27" s="9">
        <v>0</v>
      </c>
      <c r="AI27" s="10">
        <f t="shared" si="9"/>
        <v>0</v>
      </c>
      <c r="AJ27" s="9">
        <v>0</v>
      </c>
      <c r="AK27" s="10">
        <f t="shared" si="10"/>
        <v>0</v>
      </c>
      <c r="AL27" s="37">
        <f t="shared" si="11"/>
        <v>24</v>
      </c>
      <c r="AM27" s="54" t="s">
        <v>419</v>
      </c>
      <c r="AN27" s="54" t="s">
        <v>419</v>
      </c>
    </row>
    <row r="28" spans="1:40" ht="15.75" customHeight="1" x14ac:dyDescent="0.25">
      <c r="A28" s="8">
        <v>18</v>
      </c>
      <c r="B28" s="55" t="s">
        <v>436</v>
      </c>
      <c r="C28" s="55">
        <v>598</v>
      </c>
      <c r="D28" s="9">
        <v>0</v>
      </c>
      <c r="E28" s="9">
        <v>0</v>
      </c>
      <c r="F28" s="9">
        <v>0</v>
      </c>
      <c r="G28" s="9">
        <v>1</v>
      </c>
      <c r="H28" s="9">
        <v>1</v>
      </c>
      <c r="I28" s="10">
        <f t="shared" si="0"/>
        <v>4</v>
      </c>
      <c r="J28" s="9">
        <v>0</v>
      </c>
      <c r="K28" s="9">
        <v>0</v>
      </c>
      <c r="L28" s="9">
        <v>0</v>
      </c>
      <c r="M28" s="9">
        <v>1</v>
      </c>
      <c r="N28" s="9">
        <v>0</v>
      </c>
      <c r="O28" s="10">
        <f t="shared" si="1"/>
        <v>3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10">
        <f t="shared" si="2"/>
        <v>0</v>
      </c>
      <c r="V28" s="9">
        <v>0</v>
      </c>
      <c r="W28" s="10">
        <f t="shared" si="3"/>
        <v>0</v>
      </c>
      <c r="X28" s="9">
        <v>0</v>
      </c>
      <c r="Y28" s="10">
        <f t="shared" si="4"/>
        <v>0</v>
      </c>
      <c r="Z28" s="9">
        <v>0</v>
      </c>
      <c r="AA28" s="10">
        <f t="shared" si="5"/>
        <v>0</v>
      </c>
      <c r="AB28" s="9">
        <v>0</v>
      </c>
      <c r="AC28" s="10">
        <f t="shared" si="6"/>
        <v>0</v>
      </c>
      <c r="AD28" s="9">
        <v>0</v>
      </c>
      <c r="AE28" s="10">
        <f t="shared" si="7"/>
        <v>0</v>
      </c>
      <c r="AF28" s="9">
        <v>0</v>
      </c>
      <c r="AG28" s="10">
        <f t="shared" si="8"/>
        <v>0</v>
      </c>
      <c r="AH28" s="9">
        <v>1</v>
      </c>
      <c r="AI28" s="10">
        <f t="shared" si="9"/>
        <v>10</v>
      </c>
      <c r="AJ28" s="9">
        <v>0</v>
      </c>
      <c r="AK28" s="10">
        <f t="shared" si="10"/>
        <v>0</v>
      </c>
      <c r="AL28" s="37">
        <f t="shared" si="11"/>
        <v>17</v>
      </c>
      <c r="AM28" s="55" t="s">
        <v>419</v>
      </c>
      <c r="AN28" s="55" t="s">
        <v>419</v>
      </c>
    </row>
    <row r="29" spans="1:40" ht="15.75" customHeight="1" x14ac:dyDescent="0.25">
      <c r="A29" s="8">
        <v>19</v>
      </c>
      <c r="B29" s="55" t="s">
        <v>437</v>
      </c>
      <c r="C29" s="54">
        <v>45</v>
      </c>
      <c r="D29" s="9">
        <v>0</v>
      </c>
      <c r="E29" s="9">
        <v>1</v>
      </c>
      <c r="F29" s="9">
        <v>0</v>
      </c>
      <c r="G29" s="9">
        <v>0</v>
      </c>
      <c r="H29" s="9">
        <v>0</v>
      </c>
      <c r="I29" s="10">
        <f t="shared" si="0"/>
        <v>2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0">
        <f t="shared" si="1"/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10">
        <f t="shared" si="2"/>
        <v>0</v>
      </c>
      <c r="V29" s="9">
        <v>0</v>
      </c>
      <c r="W29" s="10">
        <f t="shared" si="3"/>
        <v>0</v>
      </c>
      <c r="X29" s="9">
        <v>0</v>
      </c>
      <c r="Y29" s="10">
        <f t="shared" si="4"/>
        <v>0</v>
      </c>
      <c r="Z29" s="9">
        <v>0</v>
      </c>
      <c r="AA29" s="10">
        <f t="shared" si="5"/>
        <v>0</v>
      </c>
      <c r="AB29" s="9">
        <v>0</v>
      </c>
      <c r="AC29" s="10">
        <f t="shared" si="6"/>
        <v>0</v>
      </c>
      <c r="AD29" s="9">
        <v>0</v>
      </c>
      <c r="AE29" s="10">
        <f t="shared" si="7"/>
        <v>0</v>
      </c>
      <c r="AF29" s="9">
        <v>0</v>
      </c>
      <c r="AG29" s="10">
        <f t="shared" si="8"/>
        <v>0</v>
      </c>
      <c r="AH29" s="9">
        <v>0</v>
      </c>
      <c r="AI29" s="10">
        <f t="shared" si="9"/>
        <v>0</v>
      </c>
      <c r="AJ29" s="9">
        <v>0</v>
      </c>
      <c r="AK29" s="10">
        <f t="shared" si="10"/>
        <v>0</v>
      </c>
      <c r="AL29" s="37">
        <f t="shared" si="11"/>
        <v>2</v>
      </c>
      <c r="AM29" s="54" t="s">
        <v>419</v>
      </c>
      <c r="AN29" s="54" t="s">
        <v>419</v>
      </c>
    </row>
    <row r="30" spans="1:40" ht="15.75" customHeight="1" x14ac:dyDescent="0.25">
      <c r="A30" s="8">
        <v>20</v>
      </c>
      <c r="B30" s="55" t="s">
        <v>438</v>
      </c>
      <c r="C30" s="54">
        <v>45</v>
      </c>
      <c r="D30" s="9">
        <v>0</v>
      </c>
      <c r="E30" s="9">
        <v>1</v>
      </c>
      <c r="F30" s="9">
        <v>1</v>
      </c>
      <c r="G30" s="9">
        <v>1</v>
      </c>
      <c r="H30" s="9">
        <v>1</v>
      </c>
      <c r="I30" s="10">
        <f t="shared" si="0"/>
        <v>8</v>
      </c>
      <c r="J30" s="9">
        <v>1</v>
      </c>
      <c r="K30" s="9">
        <v>0</v>
      </c>
      <c r="L30" s="9">
        <v>1</v>
      </c>
      <c r="M30" s="9">
        <v>1</v>
      </c>
      <c r="N30" s="9">
        <v>0</v>
      </c>
      <c r="O30" s="10">
        <f t="shared" si="1"/>
        <v>9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10">
        <f t="shared" si="2"/>
        <v>5</v>
      </c>
      <c r="V30" s="9">
        <v>0</v>
      </c>
      <c r="W30" s="10">
        <f t="shared" si="3"/>
        <v>0</v>
      </c>
      <c r="X30" s="9">
        <v>0</v>
      </c>
      <c r="Y30" s="10">
        <f t="shared" si="4"/>
        <v>0</v>
      </c>
      <c r="Z30" s="9">
        <v>1</v>
      </c>
      <c r="AA30" s="10">
        <f t="shared" si="5"/>
        <v>10</v>
      </c>
      <c r="AB30" s="9">
        <v>1</v>
      </c>
      <c r="AC30" s="10">
        <f t="shared" si="6"/>
        <v>10</v>
      </c>
      <c r="AD30" s="9">
        <v>1</v>
      </c>
      <c r="AE30" s="10">
        <f t="shared" si="7"/>
        <v>10</v>
      </c>
      <c r="AF30" s="9">
        <v>0</v>
      </c>
      <c r="AG30" s="10">
        <f t="shared" si="8"/>
        <v>0</v>
      </c>
      <c r="AH30" s="9">
        <v>0</v>
      </c>
      <c r="AI30" s="10">
        <f t="shared" si="9"/>
        <v>0</v>
      </c>
      <c r="AJ30" s="9">
        <v>0</v>
      </c>
      <c r="AK30" s="10">
        <f t="shared" si="10"/>
        <v>0</v>
      </c>
      <c r="AL30" s="37">
        <f t="shared" si="11"/>
        <v>52</v>
      </c>
      <c r="AM30" s="54" t="s">
        <v>419</v>
      </c>
      <c r="AN30" s="54" t="s">
        <v>419</v>
      </c>
    </row>
    <row r="31" spans="1:40" ht="15.75" customHeight="1" x14ac:dyDescent="0.25">
      <c r="A31" s="8">
        <v>21</v>
      </c>
      <c r="B31" s="55" t="s">
        <v>439</v>
      </c>
      <c r="C31" s="54">
        <v>554</v>
      </c>
      <c r="D31" s="9">
        <v>1</v>
      </c>
      <c r="E31" s="9">
        <v>1</v>
      </c>
      <c r="F31" s="9">
        <v>1</v>
      </c>
      <c r="G31" s="9">
        <v>0</v>
      </c>
      <c r="H31" s="9">
        <v>0</v>
      </c>
      <c r="I31" s="10">
        <f t="shared" si="0"/>
        <v>6</v>
      </c>
      <c r="J31" s="9">
        <v>1</v>
      </c>
      <c r="K31" s="9">
        <v>0</v>
      </c>
      <c r="L31" s="9">
        <v>0</v>
      </c>
      <c r="M31" s="9">
        <v>0</v>
      </c>
      <c r="N31" s="9">
        <v>0</v>
      </c>
      <c r="O31" s="10">
        <f t="shared" si="1"/>
        <v>3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10">
        <f t="shared" si="2"/>
        <v>5</v>
      </c>
      <c r="V31" s="9">
        <v>0</v>
      </c>
      <c r="W31" s="10">
        <f t="shared" si="3"/>
        <v>0</v>
      </c>
      <c r="X31" s="9">
        <v>0</v>
      </c>
      <c r="Y31" s="10">
        <f t="shared" si="4"/>
        <v>0</v>
      </c>
      <c r="Z31" s="9">
        <v>0</v>
      </c>
      <c r="AA31" s="10">
        <f t="shared" si="5"/>
        <v>0</v>
      </c>
      <c r="AB31" s="9">
        <v>0</v>
      </c>
      <c r="AC31" s="10">
        <f t="shared" si="6"/>
        <v>0</v>
      </c>
      <c r="AD31" s="9">
        <v>0</v>
      </c>
      <c r="AE31" s="10">
        <f t="shared" si="7"/>
        <v>0</v>
      </c>
      <c r="AF31" s="9">
        <v>0</v>
      </c>
      <c r="AG31" s="10">
        <f t="shared" si="8"/>
        <v>0</v>
      </c>
      <c r="AH31" s="9">
        <v>0</v>
      </c>
      <c r="AI31" s="10">
        <f t="shared" si="9"/>
        <v>0</v>
      </c>
      <c r="AJ31" s="9">
        <v>0</v>
      </c>
      <c r="AK31" s="10">
        <f t="shared" si="10"/>
        <v>0</v>
      </c>
      <c r="AL31" s="37">
        <f t="shared" si="11"/>
        <v>14</v>
      </c>
      <c r="AM31" s="54" t="s">
        <v>419</v>
      </c>
      <c r="AN31" s="54" t="s">
        <v>419</v>
      </c>
    </row>
    <row r="32" spans="1:40" ht="15.75" customHeight="1" x14ac:dyDescent="0.25">
      <c r="A32" s="8">
        <v>22</v>
      </c>
      <c r="B32" s="55" t="s">
        <v>440</v>
      </c>
      <c r="C32" s="54">
        <v>582</v>
      </c>
      <c r="D32" s="9">
        <v>0</v>
      </c>
      <c r="E32" s="9">
        <v>1</v>
      </c>
      <c r="F32" s="9">
        <v>0</v>
      </c>
      <c r="G32" s="9">
        <v>0</v>
      </c>
      <c r="H32" s="9">
        <v>0</v>
      </c>
      <c r="I32" s="10">
        <f t="shared" si="0"/>
        <v>2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 t="shared" si="1"/>
        <v>0</v>
      </c>
      <c r="P32" s="9">
        <v>1</v>
      </c>
      <c r="Q32" s="9">
        <v>0</v>
      </c>
      <c r="R32" s="9">
        <v>0</v>
      </c>
      <c r="S32" s="9">
        <v>0</v>
      </c>
      <c r="T32" s="9">
        <v>1</v>
      </c>
      <c r="U32" s="10">
        <f t="shared" si="2"/>
        <v>10</v>
      </c>
      <c r="V32" s="9">
        <v>0</v>
      </c>
      <c r="W32" s="10">
        <f t="shared" si="3"/>
        <v>0</v>
      </c>
      <c r="X32" s="9">
        <v>1</v>
      </c>
      <c r="Y32" s="10">
        <f t="shared" si="4"/>
        <v>10</v>
      </c>
      <c r="Z32" s="9">
        <v>0</v>
      </c>
      <c r="AA32" s="10">
        <f t="shared" si="5"/>
        <v>0</v>
      </c>
      <c r="AB32" s="9">
        <v>0</v>
      </c>
      <c r="AC32" s="10">
        <f t="shared" si="6"/>
        <v>0</v>
      </c>
      <c r="AD32" s="9">
        <v>0</v>
      </c>
      <c r="AE32" s="10">
        <f t="shared" si="7"/>
        <v>0</v>
      </c>
      <c r="AF32" s="9">
        <v>0</v>
      </c>
      <c r="AG32" s="10">
        <f t="shared" si="8"/>
        <v>0</v>
      </c>
      <c r="AH32" s="9">
        <v>0</v>
      </c>
      <c r="AI32" s="10">
        <f t="shared" si="9"/>
        <v>0</v>
      </c>
      <c r="AJ32" s="9">
        <v>0</v>
      </c>
      <c r="AK32" s="10">
        <f t="shared" si="10"/>
        <v>0</v>
      </c>
      <c r="AL32" s="37">
        <f t="shared" si="11"/>
        <v>22</v>
      </c>
      <c r="AM32" s="54" t="s">
        <v>419</v>
      </c>
      <c r="AN32" s="54" t="s">
        <v>419</v>
      </c>
    </row>
    <row r="33" spans="1:40" ht="15.75" customHeight="1" x14ac:dyDescent="0.25">
      <c r="A33" s="8">
        <v>23</v>
      </c>
      <c r="B33" s="55" t="s">
        <v>441</v>
      </c>
      <c r="C33" s="54">
        <v>777</v>
      </c>
      <c r="D33" s="9">
        <v>0</v>
      </c>
      <c r="E33" s="9">
        <v>0</v>
      </c>
      <c r="F33" s="9">
        <v>0</v>
      </c>
      <c r="G33" s="9">
        <v>1</v>
      </c>
      <c r="H33" s="9">
        <v>1</v>
      </c>
      <c r="I33" s="10">
        <f t="shared" si="0"/>
        <v>4</v>
      </c>
      <c r="J33" s="9">
        <v>0</v>
      </c>
      <c r="K33" s="9">
        <v>1</v>
      </c>
      <c r="L33" s="9">
        <v>0</v>
      </c>
      <c r="M33" s="9">
        <v>0</v>
      </c>
      <c r="N33" s="9">
        <v>0</v>
      </c>
      <c r="O33" s="10">
        <f t="shared" si="1"/>
        <v>3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10">
        <f t="shared" si="2"/>
        <v>0</v>
      </c>
      <c r="V33" s="9">
        <v>0</v>
      </c>
      <c r="W33" s="10">
        <f t="shared" si="3"/>
        <v>0</v>
      </c>
      <c r="X33" s="9">
        <v>0</v>
      </c>
      <c r="Y33" s="10">
        <f t="shared" si="4"/>
        <v>0</v>
      </c>
      <c r="Z33" s="9">
        <v>0</v>
      </c>
      <c r="AA33" s="10">
        <f t="shared" si="5"/>
        <v>0</v>
      </c>
      <c r="AB33" s="9">
        <v>0</v>
      </c>
      <c r="AC33" s="10">
        <f t="shared" si="6"/>
        <v>0</v>
      </c>
      <c r="AD33" s="9">
        <v>0</v>
      </c>
      <c r="AE33" s="10">
        <f t="shared" si="7"/>
        <v>0</v>
      </c>
      <c r="AF33" s="9">
        <v>0</v>
      </c>
      <c r="AG33" s="10">
        <f t="shared" si="8"/>
        <v>0</v>
      </c>
      <c r="AH33" s="9">
        <v>0</v>
      </c>
      <c r="AI33" s="10">
        <f t="shared" si="9"/>
        <v>0</v>
      </c>
      <c r="AJ33" s="9">
        <v>0</v>
      </c>
      <c r="AK33" s="10">
        <f t="shared" si="10"/>
        <v>0</v>
      </c>
      <c r="AL33" s="37">
        <f t="shared" si="11"/>
        <v>7</v>
      </c>
      <c r="AM33" s="54" t="s">
        <v>419</v>
      </c>
      <c r="AN33" s="54" t="s">
        <v>419</v>
      </c>
    </row>
    <row r="34" spans="1:40" ht="15.75" customHeight="1" x14ac:dyDescent="0.25">
      <c r="A34" s="8">
        <v>24</v>
      </c>
      <c r="B34" s="55" t="s">
        <v>442</v>
      </c>
      <c r="C34" s="54">
        <v>600</v>
      </c>
      <c r="D34" s="9">
        <v>0</v>
      </c>
      <c r="E34" s="9">
        <v>1</v>
      </c>
      <c r="F34" s="9">
        <v>0</v>
      </c>
      <c r="G34" s="9">
        <v>1</v>
      </c>
      <c r="H34" s="9">
        <v>1</v>
      </c>
      <c r="I34" s="10">
        <f t="shared" si="0"/>
        <v>6</v>
      </c>
      <c r="J34" s="9">
        <v>0</v>
      </c>
      <c r="K34" s="9">
        <v>0</v>
      </c>
      <c r="L34" s="9">
        <v>1</v>
      </c>
      <c r="M34" s="9">
        <v>0</v>
      </c>
      <c r="N34" s="9">
        <v>0</v>
      </c>
      <c r="O34" s="10">
        <f t="shared" si="1"/>
        <v>3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10">
        <f t="shared" si="2"/>
        <v>0</v>
      </c>
      <c r="V34" s="9">
        <v>0</v>
      </c>
      <c r="W34" s="10">
        <f t="shared" si="3"/>
        <v>0</v>
      </c>
      <c r="X34" s="9">
        <v>0</v>
      </c>
      <c r="Y34" s="10">
        <f t="shared" si="4"/>
        <v>0</v>
      </c>
      <c r="Z34" s="9">
        <v>0</v>
      </c>
      <c r="AA34" s="10">
        <f t="shared" si="5"/>
        <v>0</v>
      </c>
      <c r="AB34" s="9">
        <v>0</v>
      </c>
      <c r="AC34" s="10">
        <f t="shared" si="6"/>
        <v>0</v>
      </c>
      <c r="AD34" s="9">
        <v>0</v>
      </c>
      <c r="AE34" s="10">
        <f t="shared" si="7"/>
        <v>0</v>
      </c>
      <c r="AF34" s="9">
        <v>0</v>
      </c>
      <c r="AG34" s="10">
        <f t="shared" si="8"/>
        <v>0</v>
      </c>
      <c r="AH34" s="9">
        <v>0</v>
      </c>
      <c r="AI34" s="10">
        <f t="shared" si="9"/>
        <v>0</v>
      </c>
      <c r="AJ34" s="9">
        <v>0</v>
      </c>
      <c r="AK34" s="10">
        <f t="shared" si="10"/>
        <v>0</v>
      </c>
      <c r="AL34" s="37">
        <f t="shared" si="11"/>
        <v>9</v>
      </c>
      <c r="AM34" s="54" t="s">
        <v>419</v>
      </c>
      <c r="AN34" s="54" t="s">
        <v>419</v>
      </c>
    </row>
    <row r="35" spans="1:40" ht="15.75" customHeight="1" x14ac:dyDescent="0.25">
      <c r="A35" s="8">
        <v>25</v>
      </c>
      <c r="B35" s="55" t="s">
        <v>443</v>
      </c>
      <c r="C35" s="54">
        <v>554</v>
      </c>
      <c r="D35" s="9">
        <v>1</v>
      </c>
      <c r="E35" s="9">
        <v>1</v>
      </c>
      <c r="F35" s="9">
        <v>1</v>
      </c>
      <c r="G35" s="9">
        <v>0</v>
      </c>
      <c r="H35" s="9">
        <v>0</v>
      </c>
      <c r="I35" s="10">
        <f t="shared" si="0"/>
        <v>6</v>
      </c>
      <c r="J35" s="9">
        <v>0</v>
      </c>
      <c r="K35" s="9">
        <v>1</v>
      </c>
      <c r="L35" s="9">
        <v>0</v>
      </c>
      <c r="M35" s="9">
        <v>0</v>
      </c>
      <c r="N35" s="9">
        <v>0</v>
      </c>
      <c r="O35" s="10">
        <f t="shared" si="1"/>
        <v>3</v>
      </c>
      <c r="P35" s="9">
        <v>1</v>
      </c>
      <c r="Q35" s="9">
        <v>0</v>
      </c>
      <c r="R35" s="9">
        <v>1</v>
      </c>
      <c r="S35" s="9">
        <v>0</v>
      </c>
      <c r="T35" s="9">
        <v>0</v>
      </c>
      <c r="U35" s="10">
        <f t="shared" si="2"/>
        <v>10</v>
      </c>
      <c r="V35" s="9">
        <v>0</v>
      </c>
      <c r="W35" s="10">
        <f t="shared" si="3"/>
        <v>0</v>
      </c>
      <c r="X35" s="9">
        <v>0</v>
      </c>
      <c r="Y35" s="10">
        <f t="shared" si="4"/>
        <v>0</v>
      </c>
      <c r="Z35" s="9">
        <v>0</v>
      </c>
      <c r="AA35" s="10">
        <f t="shared" si="5"/>
        <v>0</v>
      </c>
      <c r="AB35" s="9">
        <v>0</v>
      </c>
      <c r="AC35" s="10">
        <f t="shared" si="6"/>
        <v>0</v>
      </c>
      <c r="AD35" s="9">
        <v>0</v>
      </c>
      <c r="AE35" s="10">
        <f t="shared" si="7"/>
        <v>0</v>
      </c>
      <c r="AF35" s="9">
        <v>0</v>
      </c>
      <c r="AG35" s="10">
        <f t="shared" si="8"/>
        <v>0</v>
      </c>
      <c r="AH35" s="9">
        <v>0</v>
      </c>
      <c r="AI35" s="10">
        <f t="shared" si="9"/>
        <v>0</v>
      </c>
      <c r="AJ35" s="9">
        <v>0</v>
      </c>
      <c r="AK35" s="10">
        <f t="shared" si="10"/>
        <v>0</v>
      </c>
      <c r="AL35" s="37">
        <f t="shared" si="11"/>
        <v>19</v>
      </c>
      <c r="AM35" s="54" t="s">
        <v>419</v>
      </c>
      <c r="AN35" s="54" t="s">
        <v>419</v>
      </c>
    </row>
    <row r="36" spans="1:40" ht="15.75" customHeight="1" x14ac:dyDescent="0.25">
      <c r="A36" s="8">
        <v>26</v>
      </c>
      <c r="B36" s="55" t="s">
        <v>444</v>
      </c>
      <c r="C36" s="54">
        <v>631</v>
      </c>
      <c r="D36" s="9">
        <v>0</v>
      </c>
      <c r="E36" s="9">
        <v>1</v>
      </c>
      <c r="F36" s="9">
        <v>1</v>
      </c>
      <c r="G36" s="9">
        <v>1</v>
      </c>
      <c r="H36" s="9">
        <v>1</v>
      </c>
      <c r="I36" s="10">
        <f t="shared" si="0"/>
        <v>8</v>
      </c>
      <c r="J36" s="9">
        <v>1</v>
      </c>
      <c r="K36" s="9">
        <v>1</v>
      </c>
      <c r="L36" s="9">
        <v>0</v>
      </c>
      <c r="M36" s="9">
        <v>1</v>
      </c>
      <c r="N36" s="9">
        <v>0</v>
      </c>
      <c r="O36" s="10">
        <f t="shared" si="1"/>
        <v>9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10">
        <f t="shared" si="2"/>
        <v>0</v>
      </c>
      <c r="V36" s="9">
        <v>1</v>
      </c>
      <c r="W36" s="10">
        <f t="shared" si="3"/>
        <v>10</v>
      </c>
      <c r="X36" s="9">
        <v>0</v>
      </c>
      <c r="Y36" s="10">
        <f t="shared" si="4"/>
        <v>0</v>
      </c>
      <c r="Z36" s="9">
        <v>0</v>
      </c>
      <c r="AA36" s="10">
        <f t="shared" si="5"/>
        <v>0</v>
      </c>
      <c r="AB36" s="9">
        <v>1</v>
      </c>
      <c r="AC36" s="10">
        <f t="shared" si="6"/>
        <v>10</v>
      </c>
      <c r="AD36" s="9">
        <v>1</v>
      </c>
      <c r="AE36" s="10">
        <f t="shared" si="7"/>
        <v>10</v>
      </c>
      <c r="AF36" s="9">
        <v>0</v>
      </c>
      <c r="AG36" s="10">
        <f t="shared" si="8"/>
        <v>0</v>
      </c>
      <c r="AH36" s="9">
        <v>1</v>
      </c>
      <c r="AI36" s="10">
        <f t="shared" si="9"/>
        <v>10</v>
      </c>
      <c r="AJ36" s="9">
        <v>0</v>
      </c>
      <c r="AK36" s="10">
        <f t="shared" si="10"/>
        <v>0</v>
      </c>
      <c r="AL36" s="37">
        <f t="shared" si="11"/>
        <v>57</v>
      </c>
      <c r="AM36" s="54" t="s">
        <v>419</v>
      </c>
      <c r="AN36" s="54" t="s">
        <v>419</v>
      </c>
    </row>
    <row r="37" spans="1:40" ht="15.75" customHeight="1" x14ac:dyDescent="0.25">
      <c r="A37" s="8">
        <v>27</v>
      </c>
      <c r="B37" s="55" t="s">
        <v>445</v>
      </c>
      <c r="C37" s="54">
        <v>600</v>
      </c>
      <c r="D37" s="9">
        <v>0</v>
      </c>
      <c r="E37" s="9">
        <v>1</v>
      </c>
      <c r="F37" s="9">
        <v>1</v>
      </c>
      <c r="G37" s="9">
        <v>1</v>
      </c>
      <c r="H37" s="9">
        <v>0</v>
      </c>
      <c r="I37" s="10">
        <f t="shared" si="0"/>
        <v>6</v>
      </c>
      <c r="J37" s="9">
        <v>1</v>
      </c>
      <c r="K37" s="9">
        <v>0</v>
      </c>
      <c r="L37" s="9">
        <v>0</v>
      </c>
      <c r="M37" s="9">
        <v>1</v>
      </c>
      <c r="N37" s="9">
        <v>0</v>
      </c>
      <c r="O37" s="10">
        <f t="shared" si="1"/>
        <v>6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10">
        <f t="shared" si="2"/>
        <v>0</v>
      </c>
      <c r="V37" s="9">
        <v>0</v>
      </c>
      <c r="W37" s="10">
        <f t="shared" si="3"/>
        <v>0</v>
      </c>
      <c r="X37" s="9">
        <v>0</v>
      </c>
      <c r="Y37" s="10">
        <f t="shared" si="4"/>
        <v>0</v>
      </c>
      <c r="Z37" s="9">
        <v>0</v>
      </c>
      <c r="AA37" s="10">
        <f t="shared" si="5"/>
        <v>0</v>
      </c>
      <c r="AB37" s="9">
        <v>0</v>
      </c>
      <c r="AC37" s="10">
        <f t="shared" si="6"/>
        <v>0</v>
      </c>
      <c r="AD37" s="9">
        <v>0</v>
      </c>
      <c r="AE37" s="10">
        <f t="shared" si="7"/>
        <v>0</v>
      </c>
      <c r="AF37" s="9">
        <v>0</v>
      </c>
      <c r="AG37" s="10">
        <f t="shared" si="8"/>
        <v>0</v>
      </c>
      <c r="AH37" s="9">
        <v>0</v>
      </c>
      <c r="AI37" s="10">
        <f t="shared" si="9"/>
        <v>0</v>
      </c>
      <c r="AJ37" s="9">
        <v>0</v>
      </c>
      <c r="AK37" s="10">
        <f t="shared" si="10"/>
        <v>0</v>
      </c>
      <c r="AL37" s="37">
        <f t="shared" si="11"/>
        <v>12</v>
      </c>
      <c r="AM37" s="54" t="s">
        <v>419</v>
      </c>
      <c r="AN37" s="54" t="s">
        <v>419</v>
      </c>
    </row>
    <row r="38" spans="1:40" ht="15.75" customHeight="1" x14ac:dyDescent="0.25">
      <c r="A38" s="8">
        <v>28</v>
      </c>
      <c r="B38" s="55" t="s">
        <v>446</v>
      </c>
      <c r="C38" s="54">
        <v>617</v>
      </c>
      <c r="D38" s="9">
        <v>1</v>
      </c>
      <c r="E38" s="9">
        <v>0</v>
      </c>
      <c r="F38" s="9">
        <v>0</v>
      </c>
      <c r="G38" s="9">
        <v>1</v>
      </c>
      <c r="H38" s="9">
        <v>1</v>
      </c>
      <c r="I38" s="10">
        <f t="shared" si="0"/>
        <v>6</v>
      </c>
      <c r="J38" s="9">
        <v>0</v>
      </c>
      <c r="K38" s="9">
        <v>0</v>
      </c>
      <c r="L38" s="9">
        <v>0</v>
      </c>
      <c r="M38" s="9">
        <v>1</v>
      </c>
      <c r="N38" s="9">
        <v>0</v>
      </c>
      <c r="O38" s="10">
        <f t="shared" si="1"/>
        <v>3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10">
        <f t="shared" si="2"/>
        <v>0</v>
      </c>
      <c r="V38" s="9">
        <v>0</v>
      </c>
      <c r="W38" s="10">
        <f t="shared" si="3"/>
        <v>0</v>
      </c>
      <c r="X38" s="9">
        <v>1</v>
      </c>
      <c r="Y38" s="10">
        <f t="shared" si="4"/>
        <v>10</v>
      </c>
      <c r="Z38" s="9">
        <v>0</v>
      </c>
      <c r="AA38" s="10">
        <f t="shared" si="5"/>
        <v>0</v>
      </c>
      <c r="AB38" s="9">
        <v>0</v>
      </c>
      <c r="AC38" s="10">
        <f t="shared" si="6"/>
        <v>0</v>
      </c>
      <c r="AD38" s="9">
        <v>0</v>
      </c>
      <c r="AE38" s="10">
        <f t="shared" si="7"/>
        <v>0</v>
      </c>
      <c r="AF38" s="9">
        <v>0</v>
      </c>
      <c r="AG38" s="10">
        <f t="shared" si="8"/>
        <v>0</v>
      </c>
      <c r="AH38" s="9">
        <v>0</v>
      </c>
      <c r="AI38" s="10">
        <f t="shared" si="9"/>
        <v>0</v>
      </c>
      <c r="AJ38" s="9">
        <v>0</v>
      </c>
      <c r="AK38" s="10">
        <f t="shared" si="10"/>
        <v>0</v>
      </c>
      <c r="AL38" s="37">
        <f t="shared" si="11"/>
        <v>19</v>
      </c>
      <c r="AM38" s="54" t="s">
        <v>419</v>
      </c>
      <c r="AN38" s="54" t="s">
        <v>419</v>
      </c>
    </row>
    <row r="39" spans="1:40" ht="15.75" customHeight="1" x14ac:dyDescent="0.25">
      <c r="A39" s="8">
        <v>29</v>
      </c>
      <c r="B39" s="55" t="s">
        <v>447</v>
      </c>
      <c r="C39" s="54">
        <v>617</v>
      </c>
      <c r="D39" s="9">
        <v>1</v>
      </c>
      <c r="E39" s="9">
        <v>0</v>
      </c>
      <c r="F39" s="9">
        <v>1</v>
      </c>
      <c r="G39" s="9">
        <v>1</v>
      </c>
      <c r="H39" s="9">
        <v>1</v>
      </c>
      <c r="I39" s="10">
        <f t="shared" si="0"/>
        <v>8</v>
      </c>
      <c r="J39" s="9">
        <v>1</v>
      </c>
      <c r="K39" s="9">
        <v>0</v>
      </c>
      <c r="L39" s="9">
        <v>0</v>
      </c>
      <c r="M39" s="9">
        <v>1</v>
      </c>
      <c r="N39" s="9">
        <v>0</v>
      </c>
      <c r="O39" s="10">
        <f t="shared" si="1"/>
        <v>6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10">
        <f t="shared" si="2"/>
        <v>0</v>
      </c>
      <c r="V39" s="9">
        <v>1</v>
      </c>
      <c r="W39" s="10">
        <f t="shared" si="3"/>
        <v>10</v>
      </c>
      <c r="X39" s="9">
        <v>0</v>
      </c>
      <c r="Y39" s="10">
        <f t="shared" si="4"/>
        <v>0</v>
      </c>
      <c r="Z39" s="9">
        <v>0</v>
      </c>
      <c r="AA39" s="10">
        <f t="shared" si="5"/>
        <v>0</v>
      </c>
      <c r="AB39" s="9">
        <v>0</v>
      </c>
      <c r="AC39" s="10">
        <f t="shared" si="6"/>
        <v>0</v>
      </c>
      <c r="AD39" s="9">
        <v>0</v>
      </c>
      <c r="AE39" s="10">
        <f t="shared" si="7"/>
        <v>0</v>
      </c>
      <c r="AF39" s="9">
        <v>0</v>
      </c>
      <c r="AG39" s="10">
        <f t="shared" si="8"/>
        <v>0</v>
      </c>
      <c r="AH39" s="9">
        <v>0</v>
      </c>
      <c r="AI39" s="10">
        <f t="shared" si="9"/>
        <v>0</v>
      </c>
      <c r="AJ39" s="9">
        <v>0</v>
      </c>
      <c r="AK39" s="10">
        <f t="shared" si="10"/>
        <v>0</v>
      </c>
      <c r="AL39" s="37">
        <f t="shared" si="11"/>
        <v>24</v>
      </c>
      <c r="AM39" s="54" t="s">
        <v>419</v>
      </c>
      <c r="AN39" s="54" t="s">
        <v>419</v>
      </c>
    </row>
    <row r="40" spans="1:40" ht="15.75" customHeight="1" x14ac:dyDescent="0.25">
      <c r="A40" s="8">
        <v>30</v>
      </c>
      <c r="B40" s="55" t="s">
        <v>448</v>
      </c>
      <c r="C40" s="54">
        <v>644</v>
      </c>
      <c r="D40" s="9">
        <v>1</v>
      </c>
      <c r="E40" s="9">
        <v>0</v>
      </c>
      <c r="F40" s="9">
        <v>1</v>
      </c>
      <c r="G40" s="9">
        <v>1</v>
      </c>
      <c r="H40" s="9">
        <v>1</v>
      </c>
      <c r="I40" s="10">
        <f t="shared" si="0"/>
        <v>8</v>
      </c>
      <c r="J40" s="9">
        <v>1</v>
      </c>
      <c r="K40" s="9">
        <v>1</v>
      </c>
      <c r="L40" s="9">
        <v>0</v>
      </c>
      <c r="M40" s="9">
        <v>1</v>
      </c>
      <c r="N40" s="9">
        <v>1</v>
      </c>
      <c r="O40" s="10">
        <f t="shared" si="1"/>
        <v>12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10">
        <f t="shared" si="2"/>
        <v>5</v>
      </c>
      <c r="V40" s="9">
        <v>1</v>
      </c>
      <c r="W40" s="10">
        <f t="shared" si="3"/>
        <v>10</v>
      </c>
      <c r="X40" s="9">
        <v>0</v>
      </c>
      <c r="Y40" s="10">
        <f t="shared" si="4"/>
        <v>0</v>
      </c>
      <c r="Z40" s="9">
        <v>0</v>
      </c>
      <c r="AA40" s="10">
        <f t="shared" si="5"/>
        <v>0</v>
      </c>
      <c r="AB40" s="9">
        <v>0</v>
      </c>
      <c r="AC40" s="10">
        <f t="shared" si="6"/>
        <v>0</v>
      </c>
      <c r="AD40" s="9">
        <v>0</v>
      </c>
      <c r="AE40" s="10">
        <f t="shared" si="7"/>
        <v>0</v>
      </c>
      <c r="AF40" s="9">
        <v>0</v>
      </c>
      <c r="AG40" s="10">
        <f t="shared" si="8"/>
        <v>0</v>
      </c>
      <c r="AH40" s="9">
        <v>1</v>
      </c>
      <c r="AI40" s="10">
        <f t="shared" si="9"/>
        <v>10</v>
      </c>
      <c r="AJ40" s="9">
        <v>1</v>
      </c>
      <c r="AK40" s="10">
        <f t="shared" si="10"/>
        <v>10</v>
      </c>
      <c r="AL40" s="37">
        <f t="shared" si="11"/>
        <v>55</v>
      </c>
      <c r="AM40" s="54" t="s">
        <v>419</v>
      </c>
      <c r="AN40" s="54" t="s">
        <v>419</v>
      </c>
    </row>
    <row r="41" spans="1:40" ht="15.75" customHeight="1" x14ac:dyDescent="0.25">
      <c r="A41" s="8">
        <v>31</v>
      </c>
      <c r="B41" s="55" t="s">
        <v>449</v>
      </c>
      <c r="C41" s="54">
        <v>617</v>
      </c>
      <c r="D41" s="9">
        <v>1</v>
      </c>
      <c r="E41" s="9">
        <v>1</v>
      </c>
      <c r="F41" s="9">
        <v>0</v>
      </c>
      <c r="G41" s="9">
        <v>0</v>
      </c>
      <c r="H41" s="9">
        <v>1</v>
      </c>
      <c r="I41" s="10">
        <f t="shared" si="0"/>
        <v>6</v>
      </c>
      <c r="J41" s="9">
        <v>0</v>
      </c>
      <c r="K41" s="9">
        <v>0</v>
      </c>
      <c r="L41" s="9">
        <v>0</v>
      </c>
      <c r="M41" s="9">
        <v>1</v>
      </c>
      <c r="N41" s="9">
        <v>0</v>
      </c>
      <c r="O41" s="10">
        <f t="shared" si="1"/>
        <v>3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10">
        <f t="shared" si="2"/>
        <v>0</v>
      </c>
      <c r="V41" s="9">
        <v>0</v>
      </c>
      <c r="W41" s="10">
        <f t="shared" si="3"/>
        <v>0</v>
      </c>
      <c r="X41" s="9">
        <v>0</v>
      </c>
      <c r="Y41" s="10">
        <f t="shared" si="4"/>
        <v>0</v>
      </c>
      <c r="Z41" s="9">
        <v>0</v>
      </c>
      <c r="AA41" s="10">
        <f t="shared" si="5"/>
        <v>0</v>
      </c>
      <c r="AB41" s="9">
        <v>0</v>
      </c>
      <c r="AC41" s="10">
        <f t="shared" si="6"/>
        <v>0</v>
      </c>
      <c r="AD41" s="9">
        <v>0</v>
      </c>
      <c r="AE41" s="10">
        <f t="shared" si="7"/>
        <v>0</v>
      </c>
      <c r="AF41" s="9">
        <v>0</v>
      </c>
      <c r="AG41" s="10">
        <f t="shared" si="8"/>
        <v>0</v>
      </c>
      <c r="AH41" s="9">
        <v>1</v>
      </c>
      <c r="AI41" s="10">
        <f t="shared" si="9"/>
        <v>10</v>
      </c>
      <c r="AJ41" s="9">
        <v>0</v>
      </c>
      <c r="AK41" s="10">
        <f t="shared" si="10"/>
        <v>0</v>
      </c>
      <c r="AL41" s="37">
        <f t="shared" si="11"/>
        <v>19</v>
      </c>
      <c r="AM41" s="54" t="s">
        <v>419</v>
      </c>
      <c r="AN41" s="54" t="s">
        <v>419</v>
      </c>
    </row>
    <row r="42" spans="1:40" ht="15.75" customHeight="1" x14ac:dyDescent="0.25">
      <c r="A42" s="8">
        <v>32</v>
      </c>
      <c r="B42" s="55" t="s">
        <v>450</v>
      </c>
      <c r="C42" s="54">
        <v>578</v>
      </c>
      <c r="D42" s="9">
        <v>1</v>
      </c>
      <c r="E42" s="9">
        <v>1</v>
      </c>
      <c r="F42" s="9">
        <v>0</v>
      </c>
      <c r="G42" s="9">
        <v>0</v>
      </c>
      <c r="H42" s="9">
        <v>0</v>
      </c>
      <c r="I42" s="10">
        <f t="shared" si="0"/>
        <v>4</v>
      </c>
      <c r="J42" s="9">
        <v>1</v>
      </c>
      <c r="K42" s="9">
        <v>0</v>
      </c>
      <c r="L42" s="9">
        <v>0</v>
      </c>
      <c r="M42" s="9">
        <v>0</v>
      </c>
      <c r="N42" s="9">
        <v>0</v>
      </c>
      <c r="O42" s="10">
        <f t="shared" si="1"/>
        <v>3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10">
        <f t="shared" si="2"/>
        <v>0</v>
      </c>
      <c r="V42" s="9">
        <v>0</v>
      </c>
      <c r="W42" s="10">
        <f t="shared" si="3"/>
        <v>0</v>
      </c>
      <c r="X42" s="9">
        <v>0</v>
      </c>
      <c r="Y42" s="10">
        <f t="shared" si="4"/>
        <v>0</v>
      </c>
      <c r="Z42" s="9">
        <v>0</v>
      </c>
      <c r="AA42" s="10">
        <f t="shared" si="5"/>
        <v>0</v>
      </c>
      <c r="AB42" s="9">
        <v>0</v>
      </c>
      <c r="AC42" s="10">
        <f t="shared" si="6"/>
        <v>0</v>
      </c>
      <c r="AD42" s="9">
        <v>0</v>
      </c>
      <c r="AE42" s="10">
        <f t="shared" si="7"/>
        <v>0</v>
      </c>
      <c r="AF42" s="9">
        <v>0</v>
      </c>
      <c r="AG42" s="10">
        <f t="shared" si="8"/>
        <v>0</v>
      </c>
      <c r="AH42" s="9">
        <v>0</v>
      </c>
      <c r="AI42" s="10">
        <f t="shared" si="9"/>
        <v>0</v>
      </c>
      <c r="AJ42" s="9">
        <v>0</v>
      </c>
      <c r="AK42" s="10">
        <f t="shared" si="10"/>
        <v>0</v>
      </c>
      <c r="AL42" s="37">
        <f t="shared" si="11"/>
        <v>7</v>
      </c>
      <c r="AM42" s="54" t="s">
        <v>419</v>
      </c>
      <c r="AN42" s="54" t="s">
        <v>419</v>
      </c>
    </row>
    <row r="43" spans="1:40" ht="15.75" customHeight="1" x14ac:dyDescent="0.25">
      <c r="A43" s="8">
        <v>33</v>
      </c>
      <c r="B43" s="55" t="s">
        <v>451</v>
      </c>
      <c r="C43" s="54">
        <v>554</v>
      </c>
      <c r="D43" s="9">
        <v>0</v>
      </c>
      <c r="E43" s="9">
        <v>1</v>
      </c>
      <c r="F43" s="9">
        <v>1</v>
      </c>
      <c r="G43" s="9">
        <v>0</v>
      </c>
      <c r="H43" s="9">
        <v>0</v>
      </c>
      <c r="I43" s="10">
        <f t="shared" si="0"/>
        <v>4</v>
      </c>
      <c r="J43" s="9">
        <v>0</v>
      </c>
      <c r="K43" s="9">
        <v>1</v>
      </c>
      <c r="L43" s="9">
        <v>0</v>
      </c>
      <c r="M43" s="9">
        <v>0</v>
      </c>
      <c r="N43" s="9">
        <v>0</v>
      </c>
      <c r="O43" s="10">
        <f t="shared" si="1"/>
        <v>3</v>
      </c>
      <c r="P43" s="9">
        <v>1</v>
      </c>
      <c r="Q43" s="9">
        <v>0</v>
      </c>
      <c r="R43" s="9">
        <v>1</v>
      </c>
      <c r="S43" s="9">
        <v>0</v>
      </c>
      <c r="T43" s="9">
        <v>0</v>
      </c>
      <c r="U43" s="10">
        <f t="shared" si="2"/>
        <v>10</v>
      </c>
      <c r="V43" s="9">
        <v>0</v>
      </c>
      <c r="W43" s="10">
        <f t="shared" si="3"/>
        <v>0</v>
      </c>
      <c r="X43" s="9">
        <v>0</v>
      </c>
      <c r="Y43" s="10">
        <f t="shared" si="4"/>
        <v>0</v>
      </c>
      <c r="Z43" s="9">
        <v>0</v>
      </c>
      <c r="AA43" s="10">
        <f t="shared" si="5"/>
        <v>0</v>
      </c>
      <c r="AB43" s="9">
        <v>0</v>
      </c>
      <c r="AC43" s="10">
        <f t="shared" si="6"/>
        <v>0</v>
      </c>
      <c r="AD43" s="9">
        <v>0</v>
      </c>
      <c r="AE43" s="10">
        <f t="shared" si="7"/>
        <v>0</v>
      </c>
      <c r="AF43" s="9">
        <v>0</v>
      </c>
      <c r="AG43" s="10">
        <f t="shared" si="8"/>
        <v>0</v>
      </c>
      <c r="AH43" s="9">
        <v>0</v>
      </c>
      <c r="AI43" s="10">
        <f t="shared" si="9"/>
        <v>0</v>
      </c>
      <c r="AJ43" s="9">
        <v>0</v>
      </c>
      <c r="AK43" s="10">
        <f t="shared" si="10"/>
        <v>0</v>
      </c>
      <c r="AL43" s="37">
        <f t="shared" si="11"/>
        <v>17</v>
      </c>
      <c r="AM43" s="54" t="s">
        <v>419</v>
      </c>
      <c r="AN43" s="54" t="s">
        <v>419</v>
      </c>
    </row>
    <row r="44" spans="1:40" ht="15.75" customHeight="1" x14ac:dyDescent="0.25">
      <c r="A44" s="8">
        <v>34</v>
      </c>
      <c r="B44" s="55" t="s">
        <v>452</v>
      </c>
      <c r="C44" s="54">
        <v>554</v>
      </c>
      <c r="D44" s="9">
        <v>0</v>
      </c>
      <c r="E44" s="9">
        <v>1</v>
      </c>
      <c r="F44" s="9">
        <v>1</v>
      </c>
      <c r="G44" s="9">
        <v>0</v>
      </c>
      <c r="H44" s="9">
        <v>0</v>
      </c>
      <c r="I44" s="10">
        <f t="shared" si="0"/>
        <v>4</v>
      </c>
      <c r="J44" s="9">
        <v>1</v>
      </c>
      <c r="K44" s="9">
        <v>0</v>
      </c>
      <c r="L44" s="9">
        <v>0</v>
      </c>
      <c r="M44" s="9">
        <v>0</v>
      </c>
      <c r="N44" s="9">
        <v>0</v>
      </c>
      <c r="O44" s="10">
        <f t="shared" si="1"/>
        <v>3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10">
        <f t="shared" si="2"/>
        <v>0</v>
      </c>
      <c r="V44" s="9">
        <v>0</v>
      </c>
      <c r="W44" s="10">
        <f t="shared" si="3"/>
        <v>0</v>
      </c>
      <c r="X44" s="9">
        <v>0</v>
      </c>
      <c r="Y44" s="10">
        <f t="shared" si="4"/>
        <v>0</v>
      </c>
      <c r="Z44" s="9">
        <v>0</v>
      </c>
      <c r="AA44" s="10">
        <f t="shared" si="5"/>
        <v>0</v>
      </c>
      <c r="AB44" s="9">
        <v>0</v>
      </c>
      <c r="AC44" s="10">
        <f t="shared" si="6"/>
        <v>0</v>
      </c>
      <c r="AD44" s="9">
        <v>0</v>
      </c>
      <c r="AE44" s="10">
        <f t="shared" si="7"/>
        <v>0</v>
      </c>
      <c r="AF44" s="9">
        <v>0</v>
      </c>
      <c r="AG44" s="10">
        <f t="shared" si="8"/>
        <v>0</v>
      </c>
      <c r="AH44" s="9">
        <v>0</v>
      </c>
      <c r="AI44" s="10">
        <f t="shared" si="9"/>
        <v>0</v>
      </c>
      <c r="AJ44" s="9">
        <v>0</v>
      </c>
      <c r="AK44" s="10">
        <f t="shared" si="10"/>
        <v>0</v>
      </c>
      <c r="AL44" s="37">
        <f t="shared" si="11"/>
        <v>7</v>
      </c>
      <c r="AM44" s="54" t="s">
        <v>419</v>
      </c>
      <c r="AN44" s="54" t="s">
        <v>419</v>
      </c>
    </row>
    <row r="45" spans="1:40" ht="15.75" customHeight="1" x14ac:dyDescent="0.25">
      <c r="A45" s="8">
        <v>35</v>
      </c>
      <c r="B45" s="55" t="s">
        <v>453</v>
      </c>
      <c r="C45" s="54">
        <v>617</v>
      </c>
      <c r="D45" s="9">
        <v>0</v>
      </c>
      <c r="E45" s="9">
        <v>1</v>
      </c>
      <c r="F45" s="9">
        <v>0</v>
      </c>
      <c r="G45" s="9">
        <v>0</v>
      </c>
      <c r="H45" s="9">
        <v>1</v>
      </c>
      <c r="I45" s="10">
        <f t="shared" si="0"/>
        <v>4</v>
      </c>
      <c r="J45" s="9">
        <v>0</v>
      </c>
      <c r="K45" s="9">
        <v>0</v>
      </c>
      <c r="L45" s="9">
        <v>0</v>
      </c>
      <c r="M45" s="9">
        <v>1</v>
      </c>
      <c r="N45" s="9">
        <v>0</v>
      </c>
      <c r="O45" s="10">
        <f t="shared" si="1"/>
        <v>3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10">
        <f t="shared" si="2"/>
        <v>0</v>
      </c>
      <c r="V45" s="9">
        <v>1</v>
      </c>
      <c r="W45" s="10">
        <f t="shared" si="3"/>
        <v>10</v>
      </c>
      <c r="X45" s="9">
        <v>0</v>
      </c>
      <c r="Y45" s="10">
        <f t="shared" si="4"/>
        <v>0</v>
      </c>
      <c r="Z45" s="9">
        <v>0</v>
      </c>
      <c r="AA45" s="10">
        <f t="shared" si="5"/>
        <v>0</v>
      </c>
      <c r="AB45" s="9">
        <v>0</v>
      </c>
      <c r="AC45" s="10">
        <f t="shared" si="6"/>
        <v>0</v>
      </c>
      <c r="AD45" s="9">
        <v>0</v>
      </c>
      <c r="AE45" s="10">
        <f t="shared" si="7"/>
        <v>0</v>
      </c>
      <c r="AF45" s="9">
        <v>0</v>
      </c>
      <c r="AG45" s="10">
        <f t="shared" si="8"/>
        <v>0</v>
      </c>
      <c r="AH45" s="9">
        <v>1</v>
      </c>
      <c r="AI45" s="10">
        <f t="shared" si="9"/>
        <v>10</v>
      </c>
      <c r="AJ45" s="9">
        <v>0</v>
      </c>
      <c r="AK45" s="10">
        <f t="shared" si="10"/>
        <v>0</v>
      </c>
      <c r="AL45" s="37">
        <f t="shared" si="11"/>
        <v>27</v>
      </c>
      <c r="AM45" s="54" t="s">
        <v>419</v>
      </c>
      <c r="AN45" s="54" t="s">
        <v>419</v>
      </c>
    </row>
    <row r="46" spans="1:40" ht="15.75" customHeight="1" x14ac:dyDescent="0.25">
      <c r="A46" s="8">
        <v>36</v>
      </c>
      <c r="B46" s="55" t="s">
        <v>454</v>
      </c>
      <c r="C46" s="54">
        <v>45</v>
      </c>
      <c r="D46" s="9">
        <v>1</v>
      </c>
      <c r="E46" s="9">
        <v>1</v>
      </c>
      <c r="F46" s="9">
        <v>0</v>
      </c>
      <c r="G46" s="9">
        <v>0</v>
      </c>
      <c r="H46" s="9">
        <v>1</v>
      </c>
      <c r="I46" s="10">
        <f t="shared" si="0"/>
        <v>6</v>
      </c>
      <c r="J46" s="9">
        <v>0</v>
      </c>
      <c r="K46" s="9">
        <v>1</v>
      </c>
      <c r="L46" s="9">
        <v>0</v>
      </c>
      <c r="M46" s="9">
        <v>0</v>
      </c>
      <c r="N46" s="9">
        <v>0</v>
      </c>
      <c r="O46" s="10">
        <f t="shared" si="1"/>
        <v>3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10">
        <f t="shared" si="2"/>
        <v>0</v>
      </c>
      <c r="V46" s="9">
        <v>0</v>
      </c>
      <c r="W46" s="10">
        <f t="shared" si="3"/>
        <v>0</v>
      </c>
      <c r="X46" s="9">
        <v>0</v>
      </c>
      <c r="Y46" s="10">
        <f t="shared" si="4"/>
        <v>0</v>
      </c>
      <c r="Z46" s="9">
        <v>0</v>
      </c>
      <c r="AA46" s="10">
        <f t="shared" si="5"/>
        <v>0</v>
      </c>
      <c r="AB46" s="9">
        <v>0</v>
      </c>
      <c r="AC46" s="10">
        <f t="shared" si="6"/>
        <v>0</v>
      </c>
      <c r="AD46" s="9">
        <v>0</v>
      </c>
      <c r="AE46" s="10">
        <f t="shared" si="7"/>
        <v>0</v>
      </c>
      <c r="AF46" s="9">
        <v>0</v>
      </c>
      <c r="AG46" s="10">
        <f t="shared" si="8"/>
        <v>0</v>
      </c>
      <c r="AH46" s="9">
        <v>0</v>
      </c>
      <c r="AI46" s="10">
        <f t="shared" si="9"/>
        <v>0</v>
      </c>
      <c r="AJ46" s="9">
        <v>0</v>
      </c>
      <c r="AK46" s="10">
        <f t="shared" si="10"/>
        <v>0</v>
      </c>
      <c r="AL46" s="37">
        <f t="shared" si="11"/>
        <v>9</v>
      </c>
      <c r="AM46" s="54" t="s">
        <v>419</v>
      </c>
      <c r="AN46" s="54" t="s">
        <v>419</v>
      </c>
    </row>
    <row r="47" spans="1:40" ht="15.75" customHeight="1" x14ac:dyDescent="0.25">
      <c r="A47" s="8">
        <v>37</v>
      </c>
      <c r="B47" s="55" t="s">
        <v>455</v>
      </c>
      <c r="C47" s="54">
        <v>554</v>
      </c>
      <c r="D47" s="9">
        <v>1</v>
      </c>
      <c r="E47" s="9">
        <v>1</v>
      </c>
      <c r="F47" s="9">
        <v>1</v>
      </c>
      <c r="G47" s="9">
        <v>1</v>
      </c>
      <c r="H47" s="9">
        <v>0</v>
      </c>
      <c r="I47" s="10">
        <f t="shared" si="0"/>
        <v>8</v>
      </c>
      <c r="J47" s="9">
        <v>1</v>
      </c>
      <c r="K47" s="9">
        <v>0</v>
      </c>
      <c r="L47" s="9">
        <v>0</v>
      </c>
      <c r="M47" s="9">
        <v>1</v>
      </c>
      <c r="N47" s="9">
        <v>0</v>
      </c>
      <c r="O47" s="10">
        <f t="shared" si="1"/>
        <v>6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10">
        <f t="shared" si="2"/>
        <v>0</v>
      </c>
      <c r="V47" s="9">
        <v>0</v>
      </c>
      <c r="W47" s="10">
        <f t="shared" si="3"/>
        <v>0</v>
      </c>
      <c r="X47" s="9">
        <v>0</v>
      </c>
      <c r="Y47" s="10">
        <f t="shared" si="4"/>
        <v>0</v>
      </c>
      <c r="Z47" s="9">
        <v>0</v>
      </c>
      <c r="AA47" s="10">
        <f t="shared" si="5"/>
        <v>0</v>
      </c>
      <c r="AB47" s="9">
        <v>0</v>
      </c>
      <c r="AC47" s="10">
        <f t="shared" si="6"/>
        <v>0</v>
      </c>
      <c r="AD47" s="9">
        <v>0</v>
      </c>
      <c r="AE47" s="10">
        <f t="shared" si="7"/>
        <v>0</v>
      </c>
      <c r="AF47" s="9">
        <v>0</v>
      </c>
      <c r="AG47" s="10">
        <f t="shared" si="8"/>
        <v>0</v>
      </c>
      <c r="AH47" s="9">
        <v>0</v>
      </c>
      <c r="AI47" s="10">
        <f t="shared" si="9"/>
        <v>0</v>
      </c>
      <c r="AJ47" s="9">
        <v>0</v>
      </c>
      <c r="AK47" s="10">
        <f t="shared" si="10"/>
        <v>0</v>
      </c>
      <c r="AL47" s="37">
        <f t="shared" si="11"/>
        <v>14</v>
      </c>
      <c r="AM47" s="54" t="s">
        <v>419</v>
      </c>
      <c r="AN47" s="54" t="s">
        <v>419</v>
      </c>
    </row>
    <row r="48" spans="1:40" ht="15.75" customHeight="1" x14ac:dyDescent="0.25">
      <c r="A48" s="8">
        <v>38</v>
      </c>
      <c r="B48" s="55" t="s">
        <v>456</v>
      </c>
      <c r="C48" s="54">
        <v>116</v>
      </c>
      <c r="D48" s="9">
        <v>0</v>
      </c>
      <c r="E48" s="9">
        <v>0</v>
      </c>
      <c r="F48" s="9">
        <v>0</v>
      </c>
      <c r="G48" s="9">
        <v>1</v>
      </c>
      <c r="H48" s="9">
        <v>1</v>
      </c>
      <c r="I48" s="10">
        <f t="shared" si="0"/>
        <v>4</v>
      </c>
      <c r="J48" s="9">
        <v>0</v>
      </c>
      <c r="K48" s="9">
        <v>1</v>
      </c>
      <c r="L48" s="9">
        <v>0</v>
      </c>
      <c r="M48" s="9">
        <v>0</v>
      </c>
      <c r="N48" s="9">
        <v>0</v>
      </c>
      <c r="O48" s="10">
        <f t="shared" si="1"/>
        <v>3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10">
        <f t="shared" si="2"/>
        <v>0</v>
      </c>
      <c r="V48" s="9">
        <v>0</v>
      </c>
      <c r="W48" s="10">
        <f t="shared" si="3"/>
        <v>0</v>
      </c>
      <c r="X48" s="9">
        <v>1</v>
      </c>
      <c r="Y48" s="10">
        <f t="shared" si="4"/>
        <v>10</v>
      </c>
      <c r="Z48" s="9">
        <v>0</v>
      </c>
      <c r="AA48" s="10">
        <f t="shared" si="5"/>
        <v>0</v>
      </c>
      <c r="AB48" s="9">
        <v>0</v>
      </c>
      <c r="AC48" s="10">
        <f t="shared" si="6"/>
        <v>0</v>
      </c>
      <c r="AD48" s="9">
        <v>0</v>
      </c>
      <c r="AE48" s="10">
        <f t="shared" si="7"/>
        <v>0</v>
      </c>
      <c r="AF48" s="9">
        <v>0</v>
      </c>
      <c r="AG48" s="10">
        <f t="shared" si="8"/>
        <v>0</v>
      </c>
      <c r="AH48" s="9">
        <v>0</v>
      </c>
      <c r="AI48" s="10">
        <f t="shared" si="9"/>
        <v>0</v>
      </c>
      <c r="AJ48" s="9">
        <v>0</v>
      </c>
      <c r="AK48" s="10">
        <f t="shared" si="10"/>
        <v>0</v>
      </c>
      <c r="AL48" s="37">
        <f t="shared" si="11"/>
        <v>17</v>
      </c>
      <c r="AM48" s="54" t="s">
        <v>419</v>
      </c>
      <c r="AN48" s="54" t="s">
        <v>419</v>
      </c>
    </row>
    <row r="49" spans="1:40" ht="15.75" customHeight="1" x14ac:dyDescent="0.25">
      <c r="A49" s="8">
        <v>39</v>
      </c>
      <c r="B49" s="55" t="s">
        <v>457</v>
      </c>
      <c r="C49" s="54">
        <v>644</v>
      </c>
      <c r="D49" s="9">
        <v>0</v>
      </c>
      <c r="E49" s="9">
        <v>1</v>
      </c>
      <c r="F49" s="9">
        <v>0</v>
      </c>
      <c r="G49" s="9">
        <v>0</v>
      </c>
      <c r="H49" s="9">
        <v>1</v>
      </c>
      <c r="I49" s="10">
        <f t="shared" si="0"/>
        <v>4</v>
      </c>
      <c r="J49" s="9">
        <v>1</v>
      </c>
      <c r="K49" s="9">
        <v>1</v>
      </c>
      <c r="L49" s="9">
        <v>0</v>
      </c>
      <c r="M49" s="9">
        <v>1</v>
      </c>
      <c r="N49" s="9">
        <v>0</v>
      </c>
      <c r="O49" s="10">
        <f t="shared" si="1"/>
        <v>9</v>
      </c>
      <c r="P49" s="9">
        <v>1</v>
      </c>
      <c r="Q49" s="9">
        <v>0</v>
      </c>
      <c r="R49" s="9">
        <v>0</v>
      </c>
      <c r="S49" s="9">
        <v>0</v>
      </c>
      <c r="T49" s="9">
        <v>0</v>
      </c>
      <c r="U49" s="10">
        <f t="shared" si="2"/>
        <v>5</v>
      </c>
      <c r="V49" s="9">
        <v>1</v>
      </c>
      <c r="W49" s="10">
        <f t="shared" si="3"/>
        <v>10</v>
      </c>
      <c r="X49" s="9">
        <v>0</v>
      </c>
      <c r="Y49" s="10">
        <f t="shared" si="4"/>
        <v>0</v>
      </c>
      <c r="Z49" s="9">
        <v>0</v>
      </c>
      <c r="AA49" s="10">
        <f t="shared" si="5"/>
        <v>0</v>
      </c>
      <c r="AB49" s="9">
        <v>0</v>
      </c>
      <c r="AC49" s="10">
        <f t="shared" si="6"/>
        <v>0</v>
      </c>
      <c r="AD49" s="9">
        <v>1</v>
      </c>
      <c r="AE49" s="10">
        <f t="shared" si="7"/>
        <v>10</v>
      </c>
      <c r="AF49" s="9">
        <v>0</v>
      </c>
      <c r="AG49" s="10">
        <f t="shared" si="8"/>
        <v>0</v>
      </c>
      <c r="AH49" s="9">
        <v>1</v>
      </c>
      <c r="AI49" s="10">
        <f t="shared" si="9"/>
        <v>10</v>
      </c>
      <c r="AJ49" s="9">
        <v>0</v>
      </c>
      <c r="AK49" s="10">
        <f t="shared" si="10"/>
        <v>0</v>
      </c>
      <c r="AL49" s="37">
        <f t="shared" si="11"/>
        <v>48</v>
      </c>
      <c r="AM49" s="54" t="s">
        <v>419</v>
      </c>
      <c r="AN49" s="54" t="s">
        <v>419</v>
      </c>
    </row>
    <row r="50" spans="1:40" ht="15.75" customHeight="1" x14ac:dyDescent="0.25">
      <c r="A50" s="8">
        <v>40</v>
      </c>
      <c r="B50" s="55" t="s">
        <v>458</v>
      </c>
      <c r="C50" s="54">
        <v>617</v>
      </c>
      <c r="D50" s="9">
        <v>0</v>
      </c>
      <c r="E50" s="9">
        <v>1</v>
      </c>
      <c r="F50" s="9">
        <v>0</v>
      </c>
      <c r="G50" s="9">
        <v>1</v>
      </c>
      <c r="H50" s="9">
        <v>1</v>
      </c>
      <c r="I50" s="10">
        <f t="shared" si="0"/>
        <v>6</v>
      </c>
      <c r="J50" s="9">
        <v>0</v>
      </c>
      <c r="K50" s="9">
        <v>1</v>
      </c>
      <c r="L50" s="9">
        <v>0</v>
      </c>
      <c r="M50" s="9">
        <v>0</v>
      </c>
      <c r="N50" s="9">
        <v>0</v>
      </c>
      <c r="O50" s="10">
        <f t="shared" si="1"/>
        <v>3</v>
      </c>
      <c r="P50" s="9">
        <v>0</v>
      </c>
      <c r="Q50" s="9">
        <v>1</v>
      </c>
      <c r="R50" s="9">
        <v>0</v>
      </c>
      <c r="S50" s="9">
        <v>0</v>
      </c>
      <c r="T50" s="9">
        <v>1</v>
      </c>
      <c r="U50" s="10">
        <f t="shared" si="2"/>
        <v>10</v>
      </c>
      <c r="V50" s="9">
        <v>0</v>
      </c>
      <c r="W50" s="10">
        <f t="shared" si="3"/>
        <v>0</v>
      </c>
      <c r="X50" s="9">
        <v>0</v>
      </c>
      <c r="Y50" s="10">
        <f t="shared" si="4"/>
        <v>0</v>
      </c>
      <c r="Z50" s="9">
        <v>0</v>
      </c>
      <c r="AA50" s="10">
        <f t="shared" si="5"/>
        <v>0</v>
      </c>
      <c r="AB50" s="9">
        <v>1</v>
      </c>
      <c r="AC50" s="10">
        <f t="shared" si="6"/>
        <v>10</v>
      </c>
      <c r="AD50" s="9">
        <v>0</v>
      </c>
      <c r="AE50" s="10">
        <f t="shared" si="7"/>
        <v>0</v>
      </c>
      <c r="AF50" s="9">
        <v>0</v>
      </c>
      <c r="AG50" s="10">
        <f t="shared" si="8"/>
        <v>0</v>
      </c>
      <c r="AH50" s="9">
        <v>1</v>
      </c>
      <c r="AI50" s="10">
        <f t="shared" si="9"/>
        <v>10</v>
      </c>
      <c r="AJ50" s="9">
        <v>0</v>
      </c>
      <c r="AK50" s="10">
        <f t="shared" si="10"/>
        <v>0</v>
      </c>
      <c r="AL50" s="37">
        <f t="shared" si="11"/>
        <v>39</v>
      </c>
      <c r="AM50" s="54" t="s">
        <v>419</v>
      </c>
      <c r="AN50" s="54" t="s">
        <v>419</v>
      </c>
    </row>
    <row r="51" spans="1:40" ht="15.75" customHeight="1" x14ac:dyDescent="0.25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customHeight="1" x14ac:dyDescent="0.25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customHeight="1" x14ac:dyDescent="0.25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customHeight="1" x14ac:dyDescent="0.25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customHeight="1" x14ac:dyDescent="0.25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customHeight="1" x14ac:dyDescent="0.25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customHeight="1" x14ac:dyDescent="0.25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customHeight="1" x14ac:dyDescent="0.25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customHeight="1" x14ac:dyDescent="0.25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customHeight="1" x14ac:dyDescent="0.25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customHeight="1" x14ac:dyDescent="0.25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customHeight="1" x14ac:dyDescent="0.25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customHeight="1" x14ac:dyDescent="0.25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customHeight="1" x14ac:dyDescent="0.25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customHeight="1" x14ac:dyDescent="0.25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customHeight="1" x14ac:dyDescent="0.25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customHeight="1" x14ac:dyDescent="0.25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customHeight="1" x14ac:dyDescent="0.25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customHeight="1" x14ac:dyDescent="0.25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customHeight="1" x14ac:dyDescent="0.25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customHeight="1" x14ac:dyDescent="0.25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customHeight="1" x14ac:dyDescent="0.25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customHeight="1" x14ac:dyDescent="0.25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.75" customHeight="1" x14ac:dyDescent="0.25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.75" customHeight="1" x14ac:dyDescent="0.25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customHeight="1" x14ac:dyDescent="0.25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customHeight="1" x14ac:dyDescent="0.25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customHeight="1" x14ac:dyDescent="0.25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customHeight="1" x14ac:dyDescent="0.25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75" customHeight="1" x14ac:dyDescent="0.25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5.75" customHeight="1" x14ac:dyDescent="0.25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5.75" customHeight="1" x14ac:dyDescent="0.25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5.75" customHeight="1" x14ac:dyDescent="0.25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5.75" customHeight="1" x14ac:dyDescent="0.25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5.75" customHeight="1" x14ac:dyDescent="0.25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5.75" customHeight="1" x14ac:dyDescent="0.25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5.75" customHeight="1" x14ac:dyDescent="0.25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5.75" customHeight="1" x14ac:dyDescent="0.25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15.75" customHeight="1" x14ac:dyDescent="0.25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15.75" customHeight="1" x14ac:dyDescent="0.25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5.75" customHeight="1" x14ac:dyDescent="0.25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5.75" customHeight="1" x14ac:dyDescent="0.25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5.75" customHeight="1" x14ac:dyDescent="0.25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5.75" customHeight="1" x14ac:dyDescent="0.25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5.75" customHeight="1" x14ac:dyDescent="0.25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5.75" customHeight="1" x14ac:dyDescent="0.25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5.75" customHeight="1" x14ac:dyDescent="0.25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5.75" customHeight="1" x14ac:dyDescent="0.25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5.75" customHeight="1" x14ac:dyDescent="0.25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5.75" customHeight="1" x14ac:dyDescent="0.25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5.75" customHeight="1" x14ac:dyDescent="0.25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5.75" customHeight="1" x14ac:dyDescent="0.25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5.75" customHeight="1" x14ac:dyDescent="0.25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5.75" customHeight="1" x14ac:dyDescent="0.25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5.75" customHeight="1" x14ac:dyDescent="0.25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5.75" customHeight="1" x14ac:dyDescent="0.25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5.75" customHeight="1" x14ac:dyDescent="0.25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5.75" customHeight="1" x14ac:dyDescent="0.25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5.75" customHeight="1" x14ac:dyDescent="0.25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5.75" customHeight="1" x14ac:dyDescent="0.25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5.75" customHeight="1" x14ac:dyDescent="0.25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5.75" customHeight="1" x14ac:dyDescent="0.25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5.75" customHeight="1" x14ac:dyDescent="0.25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5.75" customHeight="1" x14ac:dyDescent="0.25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5.75" customHeight="1" x14ac:dyDescent="0.25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5.75" customHeight="1" x14ac:dyDescent="0.25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5.75" customHeight="1" x14ac:dyDescent="0.25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5.75" customHeight="1" x14ac:dyDescent="0.25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5.75" customHeight="1" x14ac:dyDescent="0.25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5.75" customHeight="1" x14ac:dyDescent="0.25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5.75" customHeight="1" x14ac:dyDescent="0.25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5.75" customHeight="1" x14ac:dyDescent="0.25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5.75" customHeight="1" x14ac:dyDescent="0.25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5.75" customHeight="1" x14ac:dyDescent="0.25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5.75" customHeight="1" x14ac:dyDescent="0.25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5.75" customHeight="1" x14ac:dyDescent="0.25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5.75" customHeight="1" x14ac:dyDescent="0.25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5.75" customHeight="1" x14ac:dyDescent="0.25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.75" customHeight="1" x14ac:dyDescent="0.25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.75" customHeight="1" x14ac:dyDescent="0.25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.75" customHeight="1" x14ac:dyDescent="0.25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.75" customHeight="1" x14ac:dyDescent="0.25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.75" customHeight="1" x14ac:dyDescent="0.25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.75" customHeight="1" x14ac:dyDescent="0.25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.75" customHeight="1" x14ac:dyDescent="0.25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.75" customHeight="1" x14ac:dyDescent="0.25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.75" customHeight="1" x14ac:dyDescent="0.25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.75" customHeight="1" x14ac:dyDescent="0.25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.75" customHeight="1" x14ac:dyDescent="0.25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.75" customHeight="1" x14ac:dyDescent="0.25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.75" customHeight="1" x14ac:dyDescent="0.25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.75" customHeight="1" x14ac:dyDescent="0.25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.75" customHeight="1" x14ac:dyDescent="0.25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.75" customHeight="1" x14ac:dyDescent="0.25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.75" customHeight="1" x14ac:dyDescent="0.25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.75" customHeight="1" x14ac:dyDescent="0.25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.75" customHeight="1" x14ac:dyDescent="0.25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.75" customHeight="1" x14ac:dyDescent="0.25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.75" customHeight="1" x14ac:dyDescent="0.25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.75" customHeight="1" x14ac:dyDescent="0.25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.75" customHeight="1" x14ac:dyDescent="0.25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.75" customHeight="1" x14ac:dyDescent="0.25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.75" customHeight="1" x14ac:dyDescent="0.25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.75" customHeight="1" x14ac:dyDescent="0.25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.75" customHeight="1" x14ac:dyDescent="0.25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.75" customHeight="1" x14ac:dyDescent="0.25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.75" customHeight="1" x14ac:dyDescent="0.25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.75" customHeight="1" x14ac:dyDescent="0.25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.75" customHeight="1" x14ac:dyDescent="0.25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.75" customHeight="1" x14ac:dyDescent="0.25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.75" customHeight="1" x14ac:dyDescent="0.25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.75" customHeight="1" x14ac:dyDescent="0.25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.75" customHeight="1" x14ac:dyDescent="0.25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.75" customHeight="1" x14ac:dyDescent="0.25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.75" customHeight="1" x14ac:dyDescent="0.25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.75" customHeight="1" x14ac:dyDescent="0.25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.75" customHeight="1" x14ac:dyDescent="0.25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.75" customHeight="1" x14ac:dyDescent="0.25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.75" customHeight="1" x14ac:dyDescent="0.25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.75" customHeight="1" x14ac:dyDescent="0.25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.75" customHeight="1" x14ac:dyDescent="0.25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.75" customHeight="1" x14ac:dyDescent="0.25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.75" customHeight="1" x14ac:dyDescent="0.25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.75" customHeight="1" x14ac:dyDescent="0.25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.75" customHeight="1" x14ac:dyDescent="0.25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.75" customHeight="1" x14ac:dyDescent="0.25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75" customHeight="1" x14ac:dyDescent="0.25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75" customHeight="1" x14ac:dyDescent="0.25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75" customHeight="1" x14ac:dyDescent="0.25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75" customHeight="1" x14ac:dyDescent="0.25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75" customHeight="1" x14ac:dyDescent="0.25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75" customHeight="1" x14ac:dyDescent="0.25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75" customHeight="1" x14ac:dyDescent="0.25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75" customHeight="1" x14ac:dyDescent="0.25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75" customHeight="1" x14ac:dyDescent="0.25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75" customHeight="1" x14ac:dyDescent="0.25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75" customHeight="1" x14ac:dyDescent="0.25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75" customHeight="1" x14ac:dyDescent="0.25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75" customHeight="1" x14ac:dyDescent="0.25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75" customHeight="1" x14ac:dyDescent="0.25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75" customHeight="1" x14ac:dyDescent="0.25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75" customHeight="1" x14ac:dyDescent="0.25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75" customHeight="1" x14ac:dyDescent="0.25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75" customHeight="1" x14ac:dyDescent="0.25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75" customHeight="1" x14ac:dyDescent="0.25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75" customHeight="1" x14ac:dyDescent="0.25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75" customHeight="1" x14ac:dyDescent="0.25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75" customHeight="1" x14ac:dyDescent="0.25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75" customHeight="1" x14ac:dyDescent="0.25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75" customHeight="1" x14ac:dyDescent="0.25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75" customHeight="1" x14ac:dyDescent="0.25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75" customHeight="1" x14ac:dyDescent="0.25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75" customHeight="1" x14ac:dyDescent="0.25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75" customHeight="1" x14ac:dyDescent="0.25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75" customHeight="1" x14ac:dyDescent="0.25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75" customHeight="1" x14ac:dyDescent="0.25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75" customHeight="1" x14ac:dyDescent="0.25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75" customHeight="1" x14ac:dyDescent="0.25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75" customHeight="1" x14ac:dyDescent="0.25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75" customHeight="1" x14ac:dyDescent="0.25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75" customHeight="1" x14ac:dyDescent="0.25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75" customHeight="1" x14ac:dyDescent="0.25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75" customHeight="1" x14ac:dyDescent="0.25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75" customHeight="1" x14ac:dyDescent="0.25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75" customHeight="1" x14ac:dyDescent="0.25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75" customHeight="1" x14ac:dyDescent="0.2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75" customHeight="1" x14ac:dyDescent="0.2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75" customHeight="1" x14ac:dyDescent="0.2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75" customHeight="1" x14ac:dyDescent="0.2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75" customHeight="1" x14ac:dyDescent="0.2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75" customHeight="1" x14ac:dyDescent="0.2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75" customHeight="1" x14ac:dyDescent="0.2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75" customHeight="1" x14ac:dyDescent="0.2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75" customHeight="1" x14ac:dyDescent="0.2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75" customHeight="1" x14ac:dyDescent="0.2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75" customHeight="1" x14ac:dyDescent="0.2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75" customHeight="1" x14ac:dyDescent="0.2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75" customHeight="1" x14ac:dyDescent="0.2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75" customHeight="1" x14ac:dyDescent="0.2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75" customHeight="1" x14ac:dyDescent="0.2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75" customHeight="1" x14ac:dyDescent="0.2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75" customHeight="1" x14ac:dyDescent="0.2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75" customHeight="1" x14ac:dyDescent="0.2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75" customHeight="1" x14ac:dyDescent="0.2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75" customHeight="1" x14ac:dyDescent="0.2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75" customHeight="1" x14ac:dyDescent="0.2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75" customHeight="1" x14ac:dyDescent="0.2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75" customHeight="1" x14ac:dyDescent="0.2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75" customHeight="1" x14ac:dyDescent="0.2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75" customHeight="1" x14ac:dyDescent="0.2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.75" customHeight="1" x14ac:dyDescent="0.2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.75" customHeight="1" x14ac:dyDescent="0.2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.75" customHeight="1" x14ac:dyDescent="0.2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.75" customHeight="1" x14ac:dyDescent="0.2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.75" customHeight="1" x14ac:dyDescent="0.2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5.75" customHeight="1" x14ac:dyDescent="0.2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5.75" customHeight="1" x14ac:dyDescent="0.2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5.75" customHeight="1" x14ac:dyDescent="0.2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5.75" customHeight="1" x14ac:dyDescent="0.2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5.75" customHeight="1" x14ac:dyDescent="0.2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5.75" customHeight="1" x14ac:dyDescent="0.2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5.75" customHeight="1" x14ac:dyDescent="0.2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5.75" customHeight="1" x14ac:dyDescent="0.2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5.75" customHeight="1" x14ac:dyDescent="0.2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5.75" customHeight="1" x14ac:dyDescent="0.2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5.75" customHeight="1" x14ac:dyDescent="0.2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5.75" customHeight="1" x14ac:dyDescent="0.2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5.75" customHeight="1" x14ac:dyDescent="0.2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5.75" customHeight="1" x14ac:dyDescent="0.2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5.75" customHeight="1" x14ac:dyDescent="0.2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5.75" customHeight="1" x14ac:dyDescent="0.2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5.75" customHeight="1" x14ac:dyDescent="0.2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5.75" customHeight="1" x14ac:dyDescent="0.2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5.75" customHeight="1" x14ac:dyDescent="0.2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5.75" customHeight="1" x14ac:dyDescent="0.2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5.75" customHeight="1" x14ac:dyDescent="0.2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5.75" customHeight="1" x14ac:dyDescent="0.2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5.75" customHeight="1" x14ac:dyDescent="0.2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5.75" customHeight="1" x14ac:dyDescent="0.2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5.75" customHeight="1" x14ac:dyDescent="0.2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5.75" customHeight="1" x14ac:dyDescent="0.2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5.75" customHeight="1" x14ac:dyDescent="0.2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5.75" customHeight="1" x14ac:dyDescent="0.2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5.75" customHeight="1" x14ac:dyDescent="0.2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5.75" customHeight="1" x14ac:dyDescent="0.2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5.75" customHeight="1" x14ac:dyDescent="0.2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.75" customHeight="1" x14ac:dyDescent="0.2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5.75" customHeight="1" x14ac:dyDescent="0.2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5.75" customHeight="1" x14ac:dyDescent="0.2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5.75" customHeight="1" x14ac:dyDescent="0.2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5.75" customHeight="1" x14ac:dyDescent="0.2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5.75" customHeight="1" x14ac:dyDescent="0.2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5.75" customHeight="1" x14ac:dyDescent="0.2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5.75" customHeight="1" x14ac:dyDescent="0.2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5.75" customHeight="1" x14ac:dyDescent="0.2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5.75" customHeight="1" x14ac:dyDescent="0.2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5.75" customHeight="1" x14ac:dyDescent="0.2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5.75" customHeight="1" x14ac:dyDescent="0.2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5.75" customHeight="1" x14ac:dyDescent="0.2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5.75" customHeight="1" x14ac:dyDescent="0.2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5.75" customHeight="1" x14ac:dyDescent="0.2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5.75" customHeight="1" x14ac:dyDescent="0.2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5.75" customHeight="1" x14ac:dyDescent="0.2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5.75" customHeight="1" x14ac:dyDescent="0.2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5.75" customHeight="1" x14ac:dyDescent="0.2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5.75" customHeight="1" x14ac:dyDescent="0.2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5.75" customHeight="1" x14ac:dyDescent="0.2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5.75" customHeight="1" x14ac:dyDescent="0.2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5.75" customHeight="1" x14ac:dyDescent="0.2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5.75" customHeight="1" x14ac:dyDescent="0.2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5.75" customHeight="1" x14ac:dyDescent="0.2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5.75" customHeight="1" x14ac:dyDescent="0.2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5.75" customHeight="1" x14ac:dyDescent="0.2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5.75" customHeight="1" x14ac:dyDescent="0.2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5.75" customHeight="1" x14ac:dyDescent="0.2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5.75" customHeight="1" x14ac:dyDescent="0.2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5.75" customHeight="1" x14ac:dyDescent="0.2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5.75" customHeight="1" x14ac:dyDescent="0.2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5.75" customHeight="1" x14ac:dyDescent="0.2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5.75" customHeight="1" x14ac:dyDescent="0.2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5.75" customHeight="1" x14ac:dyDescent="0.2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5.75" customHeight="1" x14ac:dyDescent="0.2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5.75" customHeight="1" x14ac:dyDescent="0.2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5.75" customHeight="1" x14ac:dyDescent="0.2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5.75" customHeight="1" x14ac:dyDescent="0.2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5.75" customHeight="1" x14ac:dyDescent="0.2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5.75" customHeight="1" x14ac:dyDescent="0.2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5.75" customHeight="1" x14ac:dyDescent="0.2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5.75" customHeight="1" x14ac:dyDescent="0.2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5.75" customHeight="1" x14ac:dyDescent="0.2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5.75" customHeight="1" x14ac:dyDescent="0.2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5.75" customHeight="1" x14ac:dyDescent="0.2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5.75" customHeight="1" x14ac:dyDescent="0.2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5.75" customHeight="1" x14ac:dyDescent="0.2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5.75" customHeight="1" x14ac:dyDescent="0.2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5.75" customHeight="1" x14ac:dyDescent="0.2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5.75" customHeight="1" x14ac:dyDescent="0.2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5.75" customHeight="1" x14ac:dyDescent="0.2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5.75" customHeight="1" x14ac:dyDescent="0.2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5.75" customHeight="1" x14ac:dyDescent="0.2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5.75" customHeight="1" x14ac:dyDescent="0.2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5.75" customHeight="1" x14ac:dyDescent="0.2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5.75" customHeight="1" x14ac:dyDescent="0.2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5.75" customHeight="1" x14ac:dyDescent="0.2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5.75" customHeight="1" x14ac:dyDescent="0.2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5.75" customHeight="1" x14ac:dyDescent="0.2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5.75" customHeight="1" x14ac:dyDescent="0.2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5.75" customHeight="1" x14ac:dyDescent="0.2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5.75" customHeight="1" x14ac:dyDescent="0.2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5.75" customHeight="1" x14ac:dyDescent="0.2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5.75" customHeight="1" x14ac:dyDescent="0.2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5.75" customHeight="1" x14ac:dyDescent="0.2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5.75" customHeight="1" x14ac:dyDescent="0.2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5.75" customHeight="1" x14ac:dyDescent="0.2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5.75" customHeight="1" x14ac:dyDescent="0.2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5.75" customHeight="1" x14ac:dyDescent="0.2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5.75" customHeight="1" x14ac:dyDescent="0.2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5.75" customHeight="1" x14ac:dyDescent="0.2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5.75" customHeight="1" x14ac:dyDescent="0.2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5.75" customHeight="1" x14ac:dyDescent="0.2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5.75" customHeight="1" x14ac:dyDescent="0.2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5.75" customHeight="1" x14ac:dyDescent="0.2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5.75" customHeight="1" x14ac:dyDescent="0.2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5.75" customHeight="1" x14ac:dyDescent="0.2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5.75" customHeight="1" x14ac:dyDescent="0.2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5.75" customHeight="1" x14ac:dyDescent="0.2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5.75" customHeight="1" x14ac:dyDescent="0.2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5.75" customHeight="1" x14ac:dyDescent="0.2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5.75" customHeight="1" x14ac:dyDescent="0.2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5.75" customHeight="1" x14ac:dyDescent="0.2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5.75" customHeight="1" x14ac:dyDescent="0.2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5.75" customHeight="1" x14ac:dyDescent="0.2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5.75" customHeight="1" x14ac:dyDescent="0.2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5.75" customHeight="1" x14ac:dyDescent="0.2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5.75" customHeight="1" x14ac:dyDescent="0.2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5.75" customHeight="1" x14ac:dyDescent="0.2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5.75" customHeight="1" x14ac:dyDescent="0.2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5.75" customHeight="1" x14ac:dyDescent="0.2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5.75" customHeight="1" x14ac:dyDescent="0.2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5.75" customHeight="1" x14ac:dyDescent="0.2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5.75" customHeight="1" x14ac:dyDescent="0.2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5.75" customHeight="1" x14ac:dyDescent="0.2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5.75" customHeight="1" x14ac:dyDescent="0.2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5.75" customHeight="1" x14ac:dyDescent="0.2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5.75" customHeight="1" x14ac:dyDescent="0.2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5.75" customHeight="1" x14ac:dyDescent="0.2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5.75" customHeight="1" x14ac:dyDescent="0.2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5.75" customHeight="1" x14ac:dyDescent="0.2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5.75" customHeight="1" x14ac:dyDescent="0.2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5.75" customHeight="1" x14ac:dyDescent="0.2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5.75" customHeight="1" x14ac:dyDescent="0.2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5.75" customHeight="1" x14ac:dyDescent="0.2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5.75" customHeight="1" x14ac:dyDescent="0.2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5.75" customHeight="1" x14ac:dyDescent="0.2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5.75" customHeight="1" x14ac:dyDescent="0.2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5.75" customHeight="1" x14ac:dyDescent="0.2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5.75" customHeight="1" x14ac:dyDescent="0.2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5.75" customHeight="1" x14ac:dyDescent="0.2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5.75" customHeight="1" x14ac:dyDescent="0.2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5.75" customHeight="1" x14ac:dyDescent="0.2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5.75" customHeight="1" x14ac:dyDescent="0.2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5.75" customHeight="1" x14ac:dyDescent="0.2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5.75" customHeight="1" x14ac:dyDescent="0.2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5.75" customHeight="1" x14ac:dyDescent="0.2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5.75" customHeight="1" x14ac:dyDescent="0.2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5.75" customHeight="1" x14ac:dyDescent="0.2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5.75" customHeight="1" x14ac:dyDescent="0.2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5.75" customHeight="1" x14ac:dyDescent="0.2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5.75" customHeight="1" x14ac:dyDescent="0.2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5.75" customHeight="1" x14ac:dyDescent="0.2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5.75" customHeight="1" x14ac:dyDescent="0.2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5.75" customHeight="1" x14ac:dyDescent="0.2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5.75" customHeight="1" x14ac:dyDescent="0.2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5.75" customHeight="1" x14ac:dyDescent="0.2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5.75" customHeight="1" x14ac:dyDescent="0.2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5.75" customHeight="1" x14ac:dyDescent="0.2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5.75" customHeight="1" x14ac:dyDescent="0.2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5.75" customHeight="1" x14ac:dyDescent="0.2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5.75" customHeight="1" x14ac:dyDescent="0.2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5.75" customHeight="1" x14ac:dyDescent="0.2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5.75" customHeight="1" x14ac:dyDescent="0.2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5.75" customHeight="1" x14ac:dyDescent="0.2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5.75" customHeight="1" x14ac:dyDescent="0.2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5.75" customHeight="1" x14ac:dyDescent="0.2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5.75" customHeight="1" x14ac:dyDescent="0.2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5.75" customHeight="1" x14ac:dyDescent="0.2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5.75" customHeight="1" x14ac:dyDescent="0.2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5.75" customHeight="1" x14ac:dyDescent="0.2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5.75" customHeight="1" x14ac:dyDescent="0.2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5.75" customHeight="1" x14ac:dyDescent="0.2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5.75" customHeight="1" x14ac:dyDescent="0.2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5.75" customHeight="1" x14ac:dyDescent="0.2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5.75" customHeight="1" x14ac:dyDescent="0.2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5.75" customHeight="1" x14ac:dyDescent="0.2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5.75" customHeight="1" x14ac:dyDescent="0.2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5.75" customHeight="1" x14ac:dyDescent="0.2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5.75" customHeight="1" x14ac:dyDescent="0.2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5.75" customHeight="1" x14ac:dyDescent="0.2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5.75" customHeight="1" x14ac:dyDescent="0.2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5.75" customHeight="1" x14ac:dyDescent="0.2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5.75" customHeight="1" x14ac:dyDescent="0.2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5.75" customHeight="1" x14ac:dyDescent="0.2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5.75" customHeight="1" x14ac:dyDescent="0.2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5.75" customHeight="1" x14ac:dyDescent="0.2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5.75" customHeight="1" x14ac:dyDescent="0.2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5.75" customHeight="1" x14ac:dyDescent="0.2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5.75" customHeight="1" x14ac:dyDescent="0.2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5.75" customHeight="1" x14ac:dyDescent="0.2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.75" customHeight="1" x14ac:dyDescent="0.2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5.75" customHeight="1" x14ac:dyDescent="0.2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5.75" customHeight="1" x14ac:dyDescent="0.2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5.75" customHeight="1" x14ac:dyDescent="0.2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5.75" customHeight="1" x14ac:dyDescent="0.2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5.75" customHeight="1" x14ac:dyDescent="0.2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5.75" customHeight="1" x14ac:dyDescent="0.2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5.75" customHeight="1" x14ac:dyDescent="0.2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.75" customHeight="1" x14ac:dyDescent="0.2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5.75" customHeight="1" x14ac:dyDescent="0.2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5.75" customHeight="1" x14ac:dyDescent="0.2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5.75" customHeight="1" x14ac:dyDescent="0.2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5.75" customHeight="1" x14ac:dyDescent="0.2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5.75" customHeight="1" x14ac:dyDescent="0.2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5.75" customHeight="1" x14ac:dyDescent="0.2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5.75" customHeight="1" x14ac:dyDescent="0.2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5.75" customHeight="1" x14ac:dyDescent="0.2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5.75" customHeight="1" x14ac:dyDescent="0.2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5.75" customHeight="1" x14ac:dyDescent="0.2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5.75" customHeight="1" x14ac:dyDescent="0.2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5.75" customHeight="1" x14ac:dyDescent="0.2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5.75" customHeight="1" x14ac:dyDescent="0.2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5.75" customHeight="1" x14ac:dyDescent="0.2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5.75" customHeight="1" x14ac:dyDescent="0.2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5.75" customHeight="1" x14ac:dyDescent="0.2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5.75" customHeight="1" x14ac:dyDescent="0.2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.75" customHeight="1" x14ac:dyDescent="0.2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5.75" customHeight="1" x14ac:dyDescent="0.2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5.75" customHeight="1" x14ac:dyDescent="0.2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5.75" customHeight="1" x14ac:dyDescent="0.2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5.75" customHeight="1" x14ac:dyDescent="0.2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.75" customHeight="1" x14ac:dyDescent="0.2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.75" customHeight="1" x14ac:dyDescent="0.2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5.75" customHeight="1" x14ac:dyDescent="0.2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5.75" customHeight="1" x14ac:dyDescent="0.2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5.75" customHeight="1" x14ac:dyDescent="0.2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5.75" customHeight="1" x14ac:dyDescent="0.2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5.75" customHeight="1" x14ac:dyDescent="0.2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5.75" customHeight="1" x14ac:dyDescent="0.2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5.75" customHeight="1" x14ac:dyDescent="0.2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5.75" customHeight="1" x14ac:dyDescent="0.2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5.75" customHeight="1" x14ac:dyDescent="0.2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5.75" customHeight="1" x14ac:dyDescent="0.2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5.75" customHeight="1" x14ac:dyDescent="0.2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5.75" customHeight="1" x14ac:dyDescent="0.2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5.75" customHeight="1" x14ac:dyDescent="0.2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5.75" customHeight="1" x14ac:dyDescent="0.2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5.75" customHeight="1" x14ac:dyDescent="0.2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.75" customHeight="1" x14ac:dyDescent="0.2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5.75" customHeight="1" x14ac:dyDescent="0.2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5.75" customHeight="1" x14ac:dyDescent="0.2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5.75" customHeight="1" x14ac:dyDescent="0.2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5.75" customHeight="1" x14ac:dyDescent="0.2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5.75" customHeight="1" x14ac:dyDescent="0.2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5.75" customHeight="1" x14ac:dyDescent="0.2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5.75" customHeight="1" x14ac:dyDescent="0.2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5.75" customHeight="1" x14ac:dyDescent="0.2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5.75" customHeight="1" x14ac:dyDescent="0.2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.75" customHeight="1" x14ac:dyDescent="0.2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5.75" customHeight="1" x14ac:dyDescent="0.2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5.75" customHeight="1" x14ac:dyDescent="0.2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5.75" customHeight="1" x14ac:dyDescent="0.2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5.75" customHeight="1" x14ac:dyDescent="0.2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.75" customHeight="1" x14ac:dyDescent="0.2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5.75" customHeight="1" x14ac:dyDescent="0.2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5.75" customHeight="1" x14ac:dyDescent="0.2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5.75" customHeight="1" x14ac:dyDescent="0.2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5.75" customHeight="1" x14ac:dyDescent="0.2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5.75" customHeight="1" x14ac:dyDescent="0.2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5.75" customHeight="1" x14ac:dyDescent="0.2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5.75" customHeight="1" x14ac:dyDescent="0.2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5.75" customHeight="1" x14ac:dyDescent="0.2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5.75" customHeight="1" x14ac:dyDescent="0.2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5.75" customHeight="1" x14ac:dyDescent="0.2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5.75" customHeight="1" x14ac:dyDescent="0.2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5.75" customHeight="1" x14ac:dyDescent="0.2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5.75" customHeight="1" x14ac:dyDescent="0.2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5.75" customHeight="1" x14ac:dyDescent="0.2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5.75" customHeight="1" x14ac:dyDescent="0.2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5.75" customHeight="1" x14ac:dyDescent="0.2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.75" customHeight="1" x14ac:dyDescent="0.2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5.75" customHeight="1" x14ac:dyDescent="0.2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5.75" customHeight="1" x14ac:dyDescent="0.2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5.75" customHeight="1" x14ac:dyDescent="0.2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5.75" customHeight="1" x14ac:dyDescent="0.2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5.75" customHeight="1" x14ac:dyDescent="0.2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5.75" customHeight="1" x14ac:dyDescent="0.2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5.75" customHeight="1" x14ac:dyDescent="0.2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5.75" customHeight="1" x14ac:dyDescent="0.2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5.75" customHeight="1" x14ac:dyDescent="0.2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5.75" customHeight="1" x14ac:dyDescent="0.2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5.75" customHeight="1" x14ac:dyDescent="0.2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5.75" customHeight="1" x14ac:dyDescent="0.2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5.75" customHeight="1" x14ac:dyDescent="0.2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5.75" customHeight="1" x14ac:dyDescent="0.2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5.75" customHeight="1" x14ac:dyDescent="0.2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5.75" customHeight="1" x14ac:dyDescent="0.2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5.75" customHeight="1" x14ac:dyDescent="0.2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5.75" customHeight="1" x14ac:dyDescent="0.2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5.75" customHeight="1" x14ac:dyDescent="0.2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5.75" customHeight="1" x14ac:dyDescent="0.2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5.75" customHeight="1" x14ac:dyDescent="0.2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5.75" customHeight="1" x14ac:dyDescent="0.2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5.75" customHeight="1" x14ac:dyDescent="0.2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5.75" customHeight="1" x14ac:dyDescent="0.2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5.75" customHeight="1" x14ac:dyDescent="0.2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5.75" customHeight="1" x14ac:dyDescent="0.2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5.75" customHeight="1" x14ac:dyDescent="0.2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5.75" customHeight="1" x14ac:dyDescent="0.2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5.75" customHeight="1" x14ac:dyDescent="0.2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5.75" customHeight="1" x14ac:dyDescent="0.2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5.75" customHeight="1" x14ac:dyDescent="0.2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5.75" customHeight="1" x14ac:dyDescent="0.2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5.75" customHeight="1" x14ac:dyDescent="0.2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5.75" customHeight="1" x14ac:dyDescent="0.2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5.75" customHeight="1" x14ac:dyDescent="0.2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5.75" customHeight="1" x14ac:dyDescent="0.2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5.75" customHeight="1" x14ac:dyDescent="0.2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5.75" customHeight="1" x14ac:dyDescent="0.2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5.75" customHeight="1" x14ac:dyDescent="0.2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5.75" customHeight="1" x14ac:dyDescent="0.2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5.75" customHeight="1" x14ac:dyDescent="0.2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5.75" customHeight="1" x14ac:dyDescent="0.2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5.75" customHeight="1" x14ac:dyDescent="0.2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5.75" customHeight="1" x14ac:dyDescent="0.2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5.75" customHeight="1" x14ac:dyDescent="0.2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5.75" customHeight="1" x14ac:dyDescent="0.2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5.75" customHeight="1" x14ac:dyDescent="0.2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5.75" customHeight="1" x14ac:dyDescent="0.2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5.75" customHeight="1" x14ac:dyDescent="0.2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5.75" customHeight="1" x14ac:dyDescent="0.2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5.75" customHeight="1" x14ac:dyDescent="0.2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5.75" customHeight="1" x14ac:dyDescent="0.2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5.75" customHeight="1" x14ac:dyDescent="0.2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5.75" customHeight="1" x14ac:dyDescent="0.2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5.75" customHeight="1" x14ac:dyDescent="0.2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5.75" customHeight="1" x14ac:dyDescent="0.2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5.75" customHeight="1" x14ac:dyDescent="0.2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5.75" customHeight="1" x14ac:dyDescent="0.2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5.75" customHeight="1" x14ac:dyDescent="0.2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5.75" customHeight="1" x14ac:dyDescent="0.2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5.75" customHeight="1" x14ac:dyDescent="0.2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5.75" customHeight="1" x14ac:dyDescent="0.2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5.75" customHeight="1" x14ac:dyDescent="0.2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5.75" customHeight="1" x14ac:dyDescent="0.2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5.75" customHeight="1" x14ac:dyDescent="0.2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5.75" customHeight="1" x14ac:dyDescent="0.2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5.75" customHeight="1" x14ac:dyDescent="0.2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5.75" customHeight="1" x14ac:dyDescent="0.2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5.75" customHeight="1" x14ac:dyDescent="0.2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5.75" customHeight="1" x14ac:dyDescent="0.2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5.75" customHeight="1" x14ac:dyDescent="0.2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5.75" customHeight="1" x14ac:dyDescent="0.2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5.75" customHeight="1" x14ac:dyDescent="0.2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5.75" customHeight="1" x14ac:dyDescent="0.2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5.75" customHeight="1" x14ac:dyDescent="0.2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5.75" customHeight="1" x14ac:dyDescent="0.2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5.75" customHeight="1" x14ac:dyDescent="0.2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5.75" customHeight="1" x14ac:dyDescent="0.2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5.75" customHeight="1" x14ac:dyDescent="0.2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5.75" customHeight="1" x14ac:dyDescent="0.2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5.75" customHeight="1" x14ac:dyDescent="0.2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5.75" customHeight="1" x14ac:dyDescent="0.2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5.75" customHeight="1" x14ac:dyDescent="0.2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5.75" customHeight="1" x14ac:dyDescent="0.2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5.75" customHeight="1" x14ac:dyDescent="0.2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5.75" customHeight="1" x14ac:dyDescent="0.2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5.75" customHeight="1" x14ac:dyDescent="0.2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5.75" customHeight="1" x14ac:dyDescent="0.2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5.75" customHeight="1" x14ac:dyDescent="0.2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5.75" customHeight="1" x14ac:dyDescent="0.2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5.75" customHeight="1" x14ac:dyDescent="0.2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5.75" customHeight="1" x14ac:dyDescent="0.2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5.75" customHeight="1" x14ac:dyDescent="0.2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5.75" customHeight="1" x14ac:dyDescent="0.2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5.75" customHeight="1" x14ac:dyDescent="0.2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5.75" customHeight="1" x14ac:dyDescent="0.2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5.75" customHeight="1" x14ac:dyDescent="0.2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5.75" customHeight="1" x14ac:dyDescent="0.2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5.75" customHeight="1" x14ac:dyDescent="0.2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5.75" customHeight="1" x14ac:dyDescent="0.2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5.75" customHeight="1" x14ac:dyDescent="0.2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5.75" customHeight="1" x14ac:dyDescent="0.2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5.75" customHeight="1" x14ac:dyDescent="0.2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5.75" customHeight="1" x14ac:dyDescent="0.2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5.75" customHeight="1" x14ac:dyDescent="0.2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5.75" customHeight="1" x14ac:dyDescent="0.2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5.75" customHeight="1" x14ac:dyDescent="0.2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5.75" customHeight="1" x14ac:dyDescent="0.2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5.75" customHeight="1" x14ac:dyDescent="0.2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5.75" customHeight="1" x14ac:dyDescent="0.2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5.75" customHeight="1" x14ac:dyDescent="0.2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5.75" customHeight="1" x14ac:dyDescent="0.2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5.75" customHeight="1" x14ac:dyDescent="0.2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5.75" customHeight="1" x14ac:dyDescent="0.2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5.75" customHeight="1" x14ac:dyDescent="0.2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5.75" customHeight="1" x14ac:dyDescent="0.2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5.75" customHeight="1" x14ac:dyDescent="0.2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5.75" customHeight="1" x14ac:dyDescent="0.2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5.75" customHeight="1" x14ac:dyDescent="0.2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5.75" customHeight="1" x14ac:dyDescent="0.2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5.75" customHeight="1" x14ac:dyDescent="0.2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5.75" customHeight="1" x14ac:dyDescent="0.2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5.75" customHeight="1" x14ac:dyDescent="0.2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5.75" customHeight="1" x14ac:dyDescent="0.2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5.75" customHeight="1" x14ac:dyDescent="0.2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5.75" customHeight="1" x14ac:dyDescent="0.2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5.75" customHeight="1" x14ac:dyDescent="0.2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5.75" customHeight="1" x14ac:dyDescent="0.2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5.75" customHeight="1" x14ac:dyDescent="0.2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5.75" customHeight="1" x14ac:dyDescent="0.2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5.75" customHeight="1" x14ac:dyDescent="0.2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5.75" customHeight="1" x14ac:dyDescent="0.2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5.75" customHeight="1" x14ac:dyDescent="0.2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5.75" customHeight="1" x14ac:dyDescent="0.2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5.75" customHeight="1" x14ac:dyDescent="0.2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5.75" customHeight="1" x14ac:dyDescent="0.2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5.75" customHeight="1" x14ac:dyDescent="0.2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5.75" customHeight="1" x14ac:dyDescent="0.2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5.75" customHeight="1" x14ac:dyDescent="0.2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5.75" customHeight="1" x14ac:dyDescent="0.2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5.75" customHeight="1" x14ac:dyDescent="0.2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5.75" customHeight="1" x14ac:dyDescent="0.2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5.75" customHeight="1" x14ac:dyDescent="0.2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5.75" customHeight="1" x14ac:dyDescent="0.2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5.75" customHeight="1" x14ac:dyDescent="0.2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5.75" customHeight="1" x14ac:dyDescent="0.2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5.75" customHeight="1" x14ac:dyDescent="0.2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5.75" customHeight="1" x14ac:dyDescent="0.2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5.75" customHeight="1" x14ac:dyDescent="0.2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5.75" customHeight="1" x14ac:dyDescent="0.2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5.75" customHeight="1" x14ac:dyDescent="0.2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5.75" customHeight="1" x14ac:dyDescent="0.2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5.75" customHeight="1" x14ac:dyDescent="0.2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5.75" customHeight="1" x14ac:dyDescent="0.2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5.75" customHeight="1" x14ac:dyDescent="0.2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5.75" customHeight="1" x14ac:dyDescent="0.2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5.75" customHeight="1" x14ac:dyDescent="0.2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5.75" customHeight="1" x14ac:dyDescent="0.2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5.75" customHeight="1" x14ac:dyDescent="0.2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5.75" customHeight="1" x14ac:dyDescent="0.2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5.75" customHeight="1" x14ac:dyDescent="0.2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5.75" customHeight="1" x14ac:dyDescent="0.2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5.75" customHeight="1" x14ac:dyDescent="0.2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5.75" customHeight="1" x14ac:dyDescent="0.2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5.75" customHeight="1" x14ac:dyDescent="0.2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5.75" customHeight="1" x14ac:dyDescent="0.2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5.75" customHeight="1" x14ac:dyDescent="0.2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5.75" customHeight="1" x14ac:dyDescent="0.2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5.75" customHeight="1" x14ac:dyDescent="0.2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5.75" customHeight="1" x14ac:dyDescent="0.2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5.75" customHeight="1" x14ac:dyDescent="0.2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5.75" customHeight="1" x14ac:dyDescent="0.2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5.75" customHeight="1" x14ac:dyDescent="0.2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5.75" customHeight="1" x14ac:dyDescent="0.2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5.75" customHeight="1" x14ac:dyDescent="0.2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5.75" customHeight="1" x14ac:dyDescent="0.2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5.75" customHeight="1" x14ac:dyDescent="0.2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5.75" customHeight="1" x14ac:dyDescent="0.2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5.75" customHeight="1" x14ac:dyDescent="0.2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5.75" customHeight="1" x14ac:dyDescent="0.2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5.75" customHeight="1" x14ac:dyDescent="0.2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5.75" customHeight="1" x14ac:dyDescent="0.2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5.75" customHeight="1" x14ac:dyDescent="0.2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5.75" customHeight="1" x14ac:dyDescent="0.2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5.75" customHeight="1" x14ac:dyDescent="0.2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5.75" customHeight="1" x14ac:dyDescent="0.2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5.75" customHeight="1" x14ac:dyDescent="0.2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5.75" customHeight="1" x14ac:dyDescent="0.2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5.75" customHeight="1" x14ac:dyDescent="0.2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5.75" customHeight="1" x14ac:dyDescent="0.2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5.75" customHeight="1" x14ac:dyDescent="0.2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5.75" customHeight="1" x14ac:dyDescent="0.2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5.75" customHeight="1" x14ac:dyDescent="0.2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5.75" customHeight="1" x14ac:dyDescent="0.2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5.75" customHeight="1" x14ac:dyDescent="0.2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5.75" customHeight="1" x14ac:dyDescent="0.2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5.75" customHeight="1" x14ac:dyDescent="0.2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5.75" customHeight="1" x14ac:dyDescent="0.2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5.75" customHeight="1" x14ac:dyDescent="0.2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5.75" customHeight="1" x14ac:dyDescent="0.2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5.75" customHeight="1" x14ac:dyDescent="0.2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5.75" customHeight="1" x14ac:dyDescent="0.2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5.75" customHeight="1" x14ac:dyDescent="0.2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5.75" customHeight="1" x14ac:dyDescent="0.2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5.75" customHeight="1" x14ac:dyDescent="0.2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5.75" customHeight="1" x14ac:dyDescent="0.2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5.75" customHeight="1" x14ac:dyDescent="0.2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5.75" customHeight="1" x14ac:dyDescent="0.2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5.75" customHeight="1" x14ac:dyDescent="0.2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5.75" customHeight="1" x14ac:dyDescent="0.2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5.75" customHeight="1" x14ac:dyDescent="0.2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5.75" customHeight="1" x14ac:dyDescent="0.2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5.75" customHeight="1" x14ac:dyDescent="0.2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5.75" customHeight="1" x14ac:dyDescent="0.2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5.75" customHeight="1" x14ac:dyDescent="0.2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5.75" customHeight="1" x14ac:dyDescent="0.2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5.75" customHeight="1" x14ac:dyDescent="0.2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5.75" customHeight="1" x14ac:dyDescent="0.2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5.75" customHeight="1" x14ac:dyDescent="0.2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5.75" customHeight="1" x14ac:dyDescent="0.2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5.75" customHeight="1" x14ac:dyDescent="0.2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5.75" customHeight="1" x14ac:dyDescent="0.2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5.75" customHeight="1" x14ac:dyDescent="0.2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5.75" customHeight="1" x14ac:dyDescent="0.2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5.75" customHeight="1" x14ac:dyDescent="0.2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5.75" customHeight="1" x14ac:dyDescent="0.2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5.75" customHeight="1" x14ac:dyDescent="0.2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5.75" customHeight="1" x14ac:dyDescent="0.2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5.75" customHeight="1" x14ac:dyDescent="0.2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5.75" customHeight="1" x14ac:dyDescent="0.2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5.75" customHeight="1" x14ac:dyDescent="0.2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5.75" customHeight="1" x14ac:dyDescent="0.2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5.75" customHeight="1" x14ac:dyDescent="0.2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5.75" customHeight="1" x14ac:dyDescent="0.2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5.75" customHeight="1" x14ac:dyDescent="0.2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5.75" customHeight="1" x14ac:dyDescent="0.2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5.75" customHeight="1" x14ac:dyDescent="0.2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5.75" customHeight="1" x14ac:dyDescent="0.2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5.75" customHeight="1" x14ac:dyDescent="0.2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5.75" customHeight="1" x14ac:dyDescent="0.2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5.75" customHeight="1" x14ac:dyDescent="0.2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5.75" customHeight="1" x14ac:dyDescent="0.2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5.75" customHeight="1" x14ac:dyDescent="0.2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5.75" customHeight="1" x14ac:dyDescent="0.2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5.75" customHeight="1" x14ac:dyDescent="0.2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5.75" customHeight="1" x14ac:dyDescent="0.2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5.75" customHeight="1" x14ac:dyDescent="0.2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5.75" customHeight="1" x14ac:dyDescent="0.2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5.75" customHeight="1" x14ac:dyDescent="0.2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5.75" customHeight="1" x14ac:dyDescent="0.2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5.75" customHeight="1" x14ac:dyDescent="0.2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5.75" customHeight="1" x14ac:dyDescent="0.2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5.75" customHeight="1" x14ac:dyDescent="0.2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5.75" customHeight="1" x14ac:dyDescent="0.2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5.75" customHeight="1" x14ac:dyDescent="0.2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5.75" customHeight="1" x14ac:dyDescent="0.2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5.75" customHeight="1" x14ac:dyDescent="0.2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5.75" customHeight="1" x14ac:dyDescent="0.2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5.75" customHeight="1" x14ac:dyDescent="0.2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5.75" customHeight="1" x14ac:dyDescent="0.2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5.75" customHeight="1" x14ac:dyDescent="0.2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5.75" customHeight="1" x14ac:dyDescent="0.2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5.75" customHeight="1" x14ac:dyDescent="0.2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5.75" customHeight="1" x14ac:dyDescent="0.2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5.75" customHeight="1" x14ac:dyDescent="0.2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5.75" customHeight="1" x14ac:dyDescent="0.2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5.75" customHeight="1" x14ac:dyDescent="0.2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5.75" customHeight="1" x14ac:dyDescent="0.2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5.75" customHeight="1" x14ac:dyDescent="0.2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5.75" customHeight="1" x14ac:dyDescent="0.2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5.75" customHeight="1" x14ac:dyDescent="0.2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5.75" customHeight="1" x14ac:dyDescent="0.2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5.75" customHeight="1" x14ac:dyDescent="0.2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5.75" customHeight="1" x14ac:dyDescent="0.2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5.75" customHeight="1" x14ac:dyDescent="0.2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5.75" customHeight="1" x14ac:dyDescent="0.2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5.75" customHeight="1" x14ac:dyDescent="0.2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5.75" customHeight="1" x14ac:dyDescent="0.2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5.75" customHeight="1" x14ac:dyDescent="0.2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5.75" customHeight="1" x14ac:dyDescent="0.2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5.75" customHeight="1" x14ac:dyDescent="0.2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5.75" customHeight="1" x14ac:dyDescent="0.2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5.75" customHeight="1" x14ac:dyDescent="0.2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5.75" customHeight="1" x14ac:dyDescent="0.2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5.75" customHeight="1" x14ac:dyDescent="0.2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5.75" customHeight="1" x14ac:dyDescent="0.2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5.75" customHeight="1" x14ac:dyDescent="0.2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5.75" customHeight="1" x14ac:dyDescent="0.2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5.75" customHeight="1" x14ac:dyDescent="0.2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5.75" customHeight="1" x14ac:dyDescent="0.2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5.75" customHeight="1" x14ac:dyDescent="0.2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.75" customHeight="1" x14ac:dyDescent="0.2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.75" customHeight="1" x14ac:dyDescent="0.2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.75" customHeight="1" x14ac:dyDescent="0.2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.75" customHeight="1" x14ac:dyDescent="0.2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.75" customHeight="1" x14ac:dyDescent="0.2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.75" customHeight="1" x14ac:dyDescent="0.2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.75" customHeight="1" x14ac:dyDescent="0.2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.75" customHeight="1" x14ac:dyDescent="0.2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.75" customHeight="1" x14ac:dyDescent="0.2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.75" customHeight="1" x14ac:dyDescent="0.2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.75" customHeight="1" x14ac:dyDescent="0.2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.75" customHeight="1" x14ac:dyDescent="0.2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.75" customHeight="1" x14ac:dyDescent="0.2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.75" customHeight="1" x14ac:dyDescent="0.2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.75" customHeight="1" x14ac:dyDescent="0.2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.75" customHeight="1" x14ac:dyDescent="0.2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.75" customHeight="1" x14ac:dyDescent="0.2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.75" customHeight="1" x14ac:dyDescent="0.2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.75" customHeight="1" x14ac:dyDescent="0.2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.75" customHeight="1" x14ac:dyDescent="0.2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.75" customHeight="1" x14ac:dyDescent="0.2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.75" customHeight="1" x14ac:dyDescent="0.2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.75" customHeight="1" x14ac:dyDescent="0.2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.75" customHeight="1" x14ac:dyDescent="0.2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.75" customHeight="1" x14ac:dyDescent="0.2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.75" customHeight="1" x14ac:dyDescent="0.2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.75" customHeight="1" x14ac:dyDescent="0.2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.75" customHeight="1" x14ac:dyDescent="0.2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.75" customHeight="1" x14ac:dyDescent="0.2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.75" customHeight="1" x14ac:dyDescent="0.2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.75" customHeight="1" x14ac:dyDescent="0.2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.75" customHeight="1" x14ac:dyDescent="0.2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.75" customHeight="1" x14ac:dyDescent="0.2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.75" customHeight="1" x14ac:dyDescent="0.2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.75" customHeight="1" x14ac:dyDescent="0.2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.75" customHeight="1" x14ac:dyDescent="0.2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.75" customHeight="1" x14ac:dyDescent="0.2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.75" customHeight="1" x14ac:dyDescent="0.2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.75" customHeight="1" x14ac:dyDescent="0.2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.75" customHeight="1" x14ac:dyDescent="0.2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.75" customHeight="1" x14ac:dyDescent="0.2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.75" customHeight="1" x14ac:dyDescent="0.2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.75" customHeight="1" x14ac:dyDescent="0.2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.75" customHeight="1" x14ac:dyDescent="0.2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.75" customHeight="1" x14ac:dyDescent="0.2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.75" customHeight="1" x14ac:dyDescent="0.2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.75" customHeight="1" x14ac:dyDescent="0.2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.75" customHeight="1" x14ac:dyDescent="0.2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.75" customHeight="1" x14ac:dyDescent="0.2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.75" customHeight="1" x14ac:dyDescent="0.2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.75" customHeight="1" x14ac:dyDescent="0.2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.75" customHeight="1" x14ac:dyDescent="0.2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.75" customHeight="1" x14ac:dyDescent="0.2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.75" customHeight="1" x14ac:dyDescent="0.2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.75" customHeight="1" x14ac:dyDescent="0.2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.75" customHeight="1" x14ac:dyDescent="0.2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.75" customHeight="1" x14ac:dyDescent="0.2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.75" customHeight="1" x14ac:dyDescent="0.2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.75" customHeight="1" x14ac:dyDescent="0.2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.75" customHeight="1" x14ac:dyDescent="0.2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.75" customHeight="1" x14ac:dyDescent="0.2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.75" customHeight="1" x14ac:dyDescent="0.2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.75" customHeight="1" x14ac:dyDescent="0.2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.75" customHeight="1" x14ac:dyDescent="0.2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.75" customHeight="1" x14ac:dyDescent="0.2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.75" customHeight="1" x14ac:dyDescent="0.2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.75" customHeight="1" x14ac:dyDescent="0.2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.75" customHeight="1" x14ac:dyDescent="0.2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.75" customHeight="1" x14ac:dyDescent="0.2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.75" customHeight="1" x14ac:dyDescent="0.2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.75" customHeight="1" x14ac:dyDescent="0.2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.75" customHeight="1" x14ac:dyDescent="0.2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.75" customHeight="1" x14ac:dyDescent="0.2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.75" customHeight="1" x14ac:dyDescent="0.2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.75" customHeight="1" x14ac:dyDescent="0.2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.75" customHeight="1" x14ac:dyDescent="0.2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.75" customHeight="1" x14ac:dyDescent="0.2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.75" customHeight="1" x14ac:dyDescent="0.2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.75" customHeight="1" x14ac:dyDescent="0.2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.75" customHeight="1" x14ac:dyDescent="0.2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.75" customHeight="1" x14ac:dyDescent="0.2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.75" customHeight="1" x14ac:dyDescent="0.2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.75" customHeight="1" x14ac:dyDescent="0.2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.75" customHeight="1" x14ac:dyDescent="0.2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.75" customHeight="1" x14ac:dyDescent="0.2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.75" customHeight="1" x14ac:dyDescent="0.2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.75" customHeight="1" x14ac:dyDescent="0.2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.75" customHeight="1" x14ac:dyDescent="0.2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.75" customHeight="1" x14ac:dyDescent="0.2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.75" customHeight="1" x14ac:dyDescent="0.2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.75" customHeight="1" x14ac:dyDescent="0.2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.75" customHeight="1" x14ac:dyDescent="0.2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.75" customHeight="1" x14ac:dyDescent="0.2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.75" customHeight="1" x14ac:dyDescent="0.2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.75" customHeight="1" x14ac:dyDescent="0.2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.75" customHeight="1" x14ac:dyDescent="0.2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.75" customHeight="1" x14ac:dyDescent="0.2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.75" customHeight="1" x14ac:dyDescent="0.2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.75" customHeight="1" x14ac:dyDescent="0.2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.75" customHeight="1" x14ac:dyDescent="0.2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.75" customHeight="1" x14ac:dyDescent="0.2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.75" customHeight="1" x14ac:dyDescent="0.2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.75" customHeight="1" x14ac:dyDescent="0.2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.75" customHeight="1" x14ac:dyDescent="0.2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.75" customHeight="1" x14ac:dyDescent="0.2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.75" customHeight="1" x14ac:dyDescent="0.2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.75" customHeight="1" x14ac:dyDescent="0.2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.75" customHeight="1" x14ac:dyDescent="0.2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.75" customHeight="1" x14ac:dyDescent="0.2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.75" customHeight="1" x14ac:dyDescent="0.2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.75" customHeight="1" x14ac:dyDescent="0.2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.75" customHeight="1" x14ac:dyDescent="0.2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.75" customHeight="1" x14ac:dyDescent="0.2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.75" customHeight="1" x14ac:dyDescent="0.2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.75" customHeight="1" x14ac:dyDescent="0.2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.75" customHeight="1" x14ac:dyDescent="0.2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.75" customHeight="1" x14ac:dyDescent="0.2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.75" customHeight="1" x14ac:dyDescent="0.2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.75" customHeight="1" x14ac:dyDescent="0.2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.75" customHeight="1" x14ac:dyDescent="0.2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.75" customHeight="1" x14ac:dyDescent="0.2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.75" customHeight="1" x14ac:dyDescent="0.2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.75" customHeight="1" x14ac:dyDescent="0.2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.75" customHeight="1" x14ac:dyDescent="0.2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.75" customHeight="1" x14ac:dyDescent="0.2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.75" customHeight="1" x14ac:dyDescent="0.2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.75" customHeight="1" x14ac:dyDescent="0.2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.75" customHeight="1" x14ac:dyDescent="0.2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.75" customHeight="1" x14ac:dyDescent="0.2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.75" customHeight="1" x14ac:dyDescent="0.2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.75" customHeight="1" x14ac:dyDescent="0.2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.75" customHeight="1" x14ac:dyDescent="0.2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.75" customHeight="1" x14ac:dyDescent="0.2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.75" customHeight="1" x14ac:dyDescent="0.2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.75" customHeight="1" x14ac:dyDescent="0.2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.75" customHeight="1" x14ac:dyDescent="0.2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.75" customHeight="1" x14ac:dyDescent="0.2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.75" customHeight="1" x14ac:dyDescent="0.2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.75" customHeight="1" x14ac:dyDescent="0.2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.75" customHeight="1" x14ac:dyDescent="0.2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.75" customHeight="1" x14ac:dyDescent="0.2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.75" customHeight="1" x14ac:dyDescent="0.2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.75" customHeight="1" x14ac:dyDescent="0.2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.75" customHeight="1" x14ac:dyDescent="0.2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.75" customHeight="1" x14ac:dyDescent="0.2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.75" customHeight="1" x14ac:dyDescent="0.2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.75" customHeight="1" x14ac:dyDescent="0.2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.75" customHeight="1" x14ac:dyDescent="0.2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.75" customHeight="1" x14ac:dyDescent="0.2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.75" customHeight="1" x14ac:dyDescent="0.2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.75" customHeight="1" x14ac:dyDescent="0.2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.75" customHeight="1" x14ac:dyDescent="0.2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.75" customHeight="1" x14ac:dyDescent="0.2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.75" customHeight="1" x14ac:dyDescent="0.2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.75" customHeight="1" x14ac:dyDescent="0.2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.75" customHeight="1" x14ac:dyDescent="0.2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.75" customHeight="1" x14ac:dyDescent="0.2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.75" customHeight="1" x14ac:dyDescent="0.2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.75" customHeight="1" x14ac:dyDescent="0.2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.75" customHeight="1" x14ac:dyDescent="0.2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.75" customHeight="1" x14ac:dyDescent="0.2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.75" customHeight="1" x14ac:dyDescent="0.2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.75" customHeight="1" x14ac:dyDescent="0.2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.75" customHeight="1" x14ac:dyDescent="0.2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.75" customHeight="1" x14ac:dyDescent="0.2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.75" customHeight="1" x14ac:dyDescent="0.2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.75" customHeight="1" x14ac:dyDescent="0.2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.75" customHeight="1" x14ac:dyDescent="0.2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.75" customHeight="1" x14ac:dyDescent="0.2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.75" customHeight="1" x14ac:dyDescent="0.2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.75" customHeight="1" x14ac:dyDescent="0.2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.75" customHeight="1" x14ac:dyDescent="0.2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.75" customHeight="1" x14ac:dyDescent="0.2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.75" customHeight="1" x14ac:dyDescent="0.2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.75" customHeight="1" x14ac:dyDescent="0.2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.75" customHeight="1" x14ac:dyDescent="0.2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.75" customHeight="1" x14ac:dyDescent="0.2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.75" customHeight="1" x14ac:dyDescent="0.2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.75" customHeight="1" x14ac:dyDescent="0.2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.75" customHeight="1" x14ac:dyDescent="0.2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.75" customHeight="1" x14ac:dyDescent="0.2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5.75" customHeight="1" x14ac:dyDescent="0.2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5.75" customHeight="1" x14ac:dyDescent="0.2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5.75" customHeight="1" x14ac:dyDescent="0.2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5.75" customHeight="1" x14ac:dyDescent="0.2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5.75" customHeight="1" x14ac:dyDescent="0.25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5.75" customHeight="1" x14ac:dyDescent="0.25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5.75" customHeight="1" x14ac:dyDescent="0.25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5.75" customHeight="1" x14ac:dyDescent="0.25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5.75" customHeight="1" x14ac:dyDescent="0.25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sheetProtection algorithmName="SHA-512" hashValue="vHEpV8v4HZ/JHhyja4SQGLvxgMDRYRfru12hTP3YY/nF1ImvvMmqzPN+GC4SC6w/iuE5Qqe9vraoWo17ld4kHw==" saltValue="oRGCoa4N0NKLmn/AglDRfw==" spinCount="100000" sheet="1" objects="1" scenarios="1" selectLockedCells="1" selectUnlockedCells="1"/>
  <autoFilter ref="A10:AN10"/>
  <mergeCells count="10">
    <mergeCell ref="AK4:AM4"/>
    <mergeCell ref="AK5:AM5"/>
    <mergeCell ref="AC6:AI6"/>
    <mergeCell ref="AK6:AM6"/>
    <mergeCell ref="AC2:AI2"/>
    <mergeCell ref="AK2:AM2"/>
    <mergeCell ref="AC3:AI3"/>
    <mergeCell ref="AK3:AM3"/>
    <mergeCell ref="AC4:AI4"/>
    <mergeCell ref="AC5:AI5"/>
  </mergeCells>
  <conditionalFormatting sqref="D11:H50 J11:N50 P11:T50 V11:V50 X11:X50 Z11:Z50 AB11:AB50 AD11:AD50 AF11:AF50 AH11:AH50 AJ11:AJ50">
    <cfRule type="containsBlanks" dxfId="1" priority="1">
      <formula>LEN(TRIM(D11))=0</formula>
    </cfRule>
  </conditionalFormatting>
  <conditionalFormatting sqref="D11:H50 J11:N50 P11:T50 V11:V50 X11:X50 Z11:Z50 AB11:AB50 AD11:AD50 AF11:AF50 AH11:AH50 AJ11:AJ50">
    <cfRule type="cellIs" dxfId="0" priority="2" operator="notBetween">
      <formula>0</formula>
      <formula>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5-6</vt:lpstr>
      <vt:lpstr>7</vt:lpstr>
      <vt:lpstr>8</vt:lpstr>
      <vt:lpstr>9-10</vt:lpstr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User</cp:lastModifiedBy>
  <dcterms:created xsi:type="dcterms:W3CDTF">2023-11-15T12:14:20Z</dcterms:created>
  <dcterms:modified xsi:type="dcterms:W3CDTF">2024-11-22T07:12:24Z</dcterms:modified>
</cp:coreProperties>
</file>