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4\Экономика район\"/>
    </mc:Choice>
  </mc:AlternateContent>
  <bookViews>
    <workbookView xWindow="0" yWindow="0" windowWidth="28800" windowHeight="11730" activeTab="4"/>
  </bookViews>
  <sheets>
    <sheet name="7 класс" sheetId="2" r:id="rId1"/>
    <sheet name="8 класс" sheetId="3" r:id="rId2"/>
    <sheet name="9 класс" sheetId="6" r:id="rId3"/>
    <sheet name="10 класс" sheetId="7" r:id="rId4"/>
    <sheet name=" 11 класс" sheetId="5" r:id="rId5"/>
  </sheets>
  <definedNames>
    <definedName name="_xlnm._FilterDatabase" localSheetId="4" hidden="1">' 11 класс'!$A$1:$AN$1</definedName>
    <definedName name="_xlnm._FilterDatabase" localSheetId="0" hidden="1">'7 класс'!$A$1:$AV$1</definedName>
    <definedName name="_xlnm._FilterDatabase" localSheetId="1" hidden="1">'8 класс'!$A$1:$AF$1</definedName>
    <definedName name="_xlnm._FilterDatabase" localSheetId="2" hidden="1">'9 класс'!$AI$1:$AI$41</definedName>
  </definedNames>
  <calcPr calcId="152511"/>
  <extLst>
    <ext uri="GoogleSheetsCustomDataVersion2">
      <go:sheetsCustomData xmlns:go="http://customooxmlschemas.google.com/" r:id="rId9" roundtripDataChecksum="XyjavsRBfIzol9dXPeQhwbm7JjyOpveHuKZVaHR0kxU="/>
    </ext>
  </extLst>
</workbook>
</file>

<file path=xl/calcChain.xml><?xml version="1.0" encoding="utf-8"?>
<calcChain xmlns="http://schemas.openxmlformats.org/spreadsheetml/2006/main">
  <c r="S2" i="3" l="1"/>
  <c r="U2" i="3"/>
  <c r="W2" i="3"/>
  <c r="Y2" i="3"/>
  <c r="AA2" i="3"/>
  <c r="AC2" i="3"/>
  <c r="S3" i="3"/>
  <c r="U3" i="3"/>
  <c r="W3" i="3"/>
  <c r="Y3" i="3"/>
  <c r="AA3" i="3"/>
  <c r="AC3" i="3"/>
  <c r="S4" i="3"/>
  <c r="U4" i="3"/>
  <c r="W4" i="3"/>
  <c r="Y4" i="3"/>
  <c r="AA4" i="3"/>
  <c r="AC4" i="3"/>
  <c r="S5" i="3"/>
  <c r="U5" i="3"/>
  <c r="W5" i="3"/>
  <c r="Y5" i="3"/>
  <c r="AA5" i="3"/>
  <c r="AC5" i="3"/>
  <c r="S6" i="3"/>
  <c r="U6" i="3"/>
  <c r="W6" i="3"/>
  <c r="Y6" i="3"/>
  <c r="AA6" i="3"/>
  <c r="AC6" i="3"/>
  <c r="S7" i="3"/>
  <c r="U7" i="3"/>
  <c r="W7" i="3"/>
  <c r="Y7" i="3"/>
  <c r="AA7" i="3"/>
  <c r="AC7" i="3"/>
  <c r="S8" i="3"/>
  <c r="U8" i="3"/>
  <c r="W8" i="3"/>
  <c r="Y8" i="3"/>
  <c r="AA8" i="3"/>
  <c r="AC8" i="3"/>
  <c r="S9" i="3"/>
  <c r="U9" i="3"/>
  <c r="W9" i="3"/>
  <c r="Y9" i="3"/>
  <c r="AA9" i="3"/>
  <c r="AC9" i="3"/>
  <c r="S10" i="3"/>
  <c r="U10" i="3"/>
  <c r="W10" i="3"/>
  <c r="Y10" i="3"/>
  <c r="AA10" i="3"/>
  <c r="AC10" i="3"/>
  <c r="S11" i="3"/>
  <c r="U11" i="3"/>
  <c r="W11" i="3"/>
  <c r="Y11" i="3"/>
  <c r="AA11" i="3"/>
  <c r="AC11" i="3"/>
  <c r="S12" i="3"/>
  <c r="U12" i="3"/>
  <c r="W12" i="3"/>
  <c r="Y12" i="3"/>
  <c r="AA12" i="3"/>
  <c r="AC12" i="3"/>
  <c r="S13" i="3"/>
  <c r="U13" i="3"/>
  <c r="W13" i="3"/>
  <c r="Y13" i="3"/>
  <c r="AA13" i="3"/>
  <c r="AC13" i="3"/>
  <c r="S14" i="3"/>
  <c r="U14" i="3"/>
  <c r="W14" i="3"/>
  <c r="Y14" i="3"/>
  <c r="AA14" i="3"/>
  <c r="AC14" i="3"/>
  <c r="S15" i="3"/>
  <c r="U15" i="3"/>
  <c r="W15" i="3"/>
  <c r="Y15" i="3"/>
  <c r="AA15" i="3"/>
  <c r="AC15" i="3"/>
  <c r="S16" i="3"/>
  <c r="U16" i="3"/>
  <c r="W16" i="3"/>
  <c r="Y16" i="3"/>
  <c r="AA16" i="3"/>
  <c r="AC16" i="3"/>
  <c r="S17" i="3"/>
  <c r="U17" i="3"/>
  <c r="W17" i="3"/>
  <c r="Y17" i="3"/>
  <c r="AA17" i="3"/>
  <c r="AC17" i="3"/>
  <c r="S18" i="3"/>
  <c r="U18" i="3"/>
  <c r="W18" i="3"/>
  <c r="Y18" i="3"/>
  <c r="AA18" i="3"/>
  <c r="AC18" i="3"/>
  <c r="S19" i="3"/>
  <c r="U19" i="3"/>
  <c r="W19" i="3"/>
  <c r="Y19" i="3"/>
  <c r="AA19" i="3"/>
  <c r="AC19" i="3"/>
  <c r="S20" i="3"/>
  <c r="U20" i="3"/>
  <c r="W20" i="3"/>
  <c r="Y20" i="3"/>
  <c r="AA20" i="3"/>
  <c r="AC20" i="3"/>
  <c r="S21" i="3"/>
  <c r="U21" i="3"/>
  <c r="W21" i="3"/>
  <c r="Y21" i="3"/>
  <c r="AA21" i="3"/>
  <c r="AC21" i="3"/>
  <c r="S22" i="3"/>
  <c r="U22" i="3"/>
  <c r="W22" i="3"/>
  <c r="Y22" i="3"/>
  <c r="AA22" i="3"/>
  <c r="AC22" i="3"/>
  <c r="S23" i="3"/>
  <c r="U23" i="3"/>
  <c r="W23" i="3"/>
  <c r="Y23" i="3"/>
  <c r="AA23" i="3"/>
  <c r="AC23" i="3"/>
  <c r="S24" i="3"/>
  <c r="U24" i="3"/>
  <c r="W24" i="3"/>
  <c r="Y24" i="3"/>
  <c r="AA24" i="3"/>
  <c r="AC24" i="3"/>
  <c r="S25" i="3"/>
  <c r="U25" i="3"/>
  <c r="W25" i="3"/>
  <c r="Y25" i="3"/>
  <c r="AA25" i="3"/>
  <c r="AC25" i="3"/>
  <c r="S26" i="3"/>
  <c r="U26" i="3"/>
  <c r="W26" i="3"/>
  <c r="Y26" i="3"/>
  <c r="AA26" i="3"/>
  <c r="AC26" i="3"/>
  <c r="S27" i="3"/>
  <c r="U27" i="3"/>
  <c r="W27" i="3"/>
  <c r="Y27" i="3"/>
  <c r="AA27" i="3"/>
  <c r="AC27" i="3"/>
  <c r="S28" i="3"/>
  <c r="U28" i="3"/>
  <c r="W28" i="3"/>
  <c r="Y28" i="3"/>
  <c r="AA28" i="3"/>
  <c r="AC28" i="3"/>
  <c r="S29" i="3"/>
  <c r="U29" i="3"/>
  <c r="W29" i="3"/>
  <c r="Y29" i="3"/>
  <c r="AA29" i="3"/>
  <c r="AC29" i="3"/>
  <c r="S30" i="3"/>
  <c r="U30" i="3"/>
  <c r="W30" i="3"/>
  <c r="Y30" i="3"/>
  <c r="AA30" i="3"/>
  <c r="AC30" i="3"/>
  <c r="S31" i="3"/>
  <c r="U31" i="3"/>
  <c r="W31" i="3"/>
  <c r="Y31" i="3"/>
  <c r="AA31" i="3"/>
  <c r="AC31" i="3"/>
  <c r="S32" i="3"/>
  <c r="U32" i="3"/>
  <c r="W32" i="3"/>
  <c r="Y32" i="3"/>
  <c r="AA32" i="3"/>
  <c r="AC32" i="3"/>
  <c r="S33" i="3"/>
  <c r="U33" i="3"/>
  <c r="W33" i="3"/>
  <c r="Y33" i="3"/>
  <c r="AA33" i="3"/>
  <c r="AC33" i="3"/>
  <c r="S34" i="3"/>
  <c r="U34" i="3"/>
  <c r="W34" i="3"/>
  <c r="Y34" i="3"/>
  <c r="AA34" i="3"/>
  <c r="AC34" i="3"/>
  <c r="S35" i="3"/>
  <c r="U35" i="3"/>
  <c r="W35" i="3"/>
  <c r="Y35" i="3"/>
  <c r="AA35" i="3"/>
  <c r="AC35" i="3"/>
  <c r="S36" i="3"/>
  <c r="U36" i="3"/>
  <c r="W36" i="3"/>
  <c r="Y36" i="3"/>
  <c r="AA36" i="3"/>
  <c r="AC36" i="3"/>
  <c r="S37" i="3"/>
  <c r="U37" i="3"/>
  <c r="W37" i="3"/>
  <c r="Y37" i="3"/>
  <c r="AA37" i="3"/>
  <c r="AC37" i="3"/>
  <c r="S38" i="3"/>
  <c r="U38" i="3"/>
  <c r="W38" i="3"/>
  <c r="Y38" i="3"/>
  <c r="AA38" i="3"/>
  <c r="AC38" i="3"/>
  <c r="S39" i="3"/>
  <c r="U39" i="3"/>
  <c r="W39" i="3"/>
  <c r="Y39" i="3"/>
  <c r="AA39" i="3"/>
  <c r="AC39" i="3"/>
  <c r="S40" i="3"/>
  <c r="U40" i="3"/>
  <c r="W40" i="3"/>
  <c r="Y40" i="3"/>
  <c r="AA40" i="3"/>
  <c r="AC40" i="3"/>
  <c r="S41" i="3"/>
  <c r="U41" i="3"/>
  <c r="W41" i="3"/>
  <c r="Y41" i="3"/>
  <c r="AA41" i="3"/>
  <c r="AC41" i="3"/>
  <c r="I2" i="5"/>
  <c r="O2" i="5"/>
  <c r="U2" i="5"/>
  <c r="W2" i="5"/>
  <c r="Y2" i="5"/>
  <c r="AA2" i="5"/>
  <c r="AC2" i="5"/>
  <c r="AE2" i="5"/>
  <c r="AG2" i="5"/>
  <c r="AI2" i="5"/>
  <c r="AK2" i="5"/>
  <c r="I3" i="5"/>
  <c r="O3" i="5"/>
  <c r="U3" i="5"/>
  <c r="W3" i="5"/>
  <c r="Y3" i="5"/>
  <c r="AA3" i="5"/>
  <c r="AC3" i="5"/>
  <c r="AE3" i="5"/>
  <c r="AG3" i="5"/>
  <c r="AI3" i="5"/>
  <c r="AK3" i="5"/>
  <c r="I4" i="5"/>
  <c r="O4" i="5"/>
  <c r="U4" i="5"/>
  <c r="W4" i="5"/>
  <c r="Y4" i="5"/>
  <c r="AA4" i="5"/>
  <c r="AC4" i="5"/>
  <c r="AE4" i="5"/>
  <c r="AG4" i="5"/>
  <c r="AI4" i="5"/>
  <c r="AK4" i="5"/>
  <c r="I5" i="5"/>
  <c r="O5" i="5"/>
  <c r="U5" i="5"/>
  <c r="W5" i="5"/>
  <c r="Y5" i="5"/>
  <c r="AA5" i="5"/>
  <c r="AC5" i="5"/>
  <c r="AE5" i="5"/>
  <c r="AG5" i="5"/>
  <c r="AI5" i="5"/>
  <c r="AK5" i="5"/>
  <c r="I6" i="5"/>
  <c r="O6" i="5"/>
  <c r="U6" i="5"/>
  <c r="W6" i="5"/>
  <c r="Y6" i="5"/>
  <c r="AA6" i="5"/>
  <c r="AC6" i="5"/>
  <c r="AE6" i="5"/>
  <c r="AG6" i="5"/>
  <c r="AI6" i="5"/>
  <c r="AK6" i="5"/>
  <c r="I7" i="5"/>
  <c r="O7" i="5"/>
  <c r="U7" i="5"/>
  <c r="W7" i="5"/>
  <c r="Y7" i="5"/>
  <c r="AA7" i="5"/>
  <c r="AC7" i="5"/>
  <c r="AE7" i="5"/>
  <c r="AG7" i="5"/>
  <c r="AI7" i="5"/>
  <c r="AK7" i="5"/>
  <c r="I8" i="5"/>
  <c r="O8" i="5"/>
  <c r="U8" i="5"/>
  <c r="W8" i="5"/>
  <c r="Y8" i="5"/>
  <c r="AA8" i="5"/>
  <c r="AC8" i="5"/>
  <c r="AE8" i="5"/>
  <c r="AG8" i="5"/>
  <c r="AI8" i="5"/>
  <c r="AK8" i="5"/>
  <c r="I9" i="5"/>
  <c r="O9" i="5"/>
  <c r="U9" i="5"/>
  <c r="W9" i="5"/>
  <c r="Y9" i="5"/>
  <c r="AA9" i="5"/>
  <c r="AC9" i="5"/>
  <c r="AE9" i="5"/>
  <c r="AG9" i="5"/>
  <c r="AI9" i="5"/>
  <c r="AK9" i="5"/>
  <c r="I10" i="5"/>
  <c r="O10" i="5"/>
  <c r="U10" i="5"/>
  <c r="W10" i="5"/>
  <c r="Y10" i="5"/>
  <c r="AA10" i="5"/>
  <c r="AC10" i="5"/>
  <c r="AE10" i="5"/>
  <c r="AG10" i="5"/>
  <c r="AI10" i="5"/>
  <c r="AK10" i="5"/>
  <c r="I11" i="5"/>
  <c r="O11" i="5"/>
  <c r="U11" i="5"/>
  <c r="W11" i="5"/>
  <c r="Y11" i="5"/>
  <c r="AA11" i="5"/>
  <c r="AC11" i="5"/>
  <c r="AE11" i="5"/>
  <c r="AG11" i="5"/>
  <c r="AI11" i="5"/>
  <c r="AK11" i="5"/>
  <c r="I12" i="5"/>
  <c r="O12" i="5"/>
  <c r="U12" i="5"/>
  <c r="W12" i="5"/>
  <c r="Y12" i="5"/>
  <c r="AA12" i="5"/>
  <c r="AC12" i="5"/>
  <c r="AE12" i="5"/>
  <c r="AG12" i="5"/>
  <c r="AI12" i="5"/>
  <c r="AK12" i="5"/>
  <c r="I13" i="5"/>
  <c r="O13" i="5"/>
  <c r="U13" i="5"/>
  <c r="W13" i="5"/>
  <c r="Y13" i="5"/>
  <c r="AA13" i="5"/>
  <c r="AC13" i="5"/>
  <c r="AE13" i="5"/>
  <c r="AG13" i="5"/>
  <c r="AI13" i="5"/>
  <c r="AK13" i="5"/>
  <c r="I14" i="5"/>
  <c r="O14" i="5"/>
  <c r="U14" i="5"/>
  <c r="W14" i="5"/>
  <c r="Y14" i="5"/>
  <c r="AA14" i="5"/>
  <c r="AC14" i="5"/>
  <c r="AE14" i="5"/>
  <c r="AG14" i="5"/>
  <c r="AI14" i="5"/>
  <c r="AK14" i="5"/>
  <c r="I15" i="5"/>
  <c r="O15" i="5"/>
  <c r="U15" i="5"/>
  <c r="W15" i="5"/>
  <c r="Y15" i="5"/>
  <c r="AA15" i="5"/>
  <c r="AC15" i="5"/>
  <c r="AE15" i="5"/>
  <c r="AG15" i="5"/>
  <c r="AI15" i="5"/>
  <c r="AK15" i="5"/>
  <c r="I16" i="5"/>
  <c r="O16" i="5"/>
  <c r="U16" i="5"/>
  <c r="W16" i="5"/>
  <c r="Y16" i="5"/>
  <c r="AA16" i="5"/>
  <c r="AC16" i="5"/>
  <c r="AE16" i="5"/>
  <c r="AG16" i="5"/>
  <c r="AI16" i="5"/>
  <c r="AK16" i="5"/>
  <c r="I17" i="5"/>
  <c r="O17" i="5"/>
  <c r="U17" i="5"/>
  <c r="W17" i="5"/>
  <c r="Y17" i="5"/>
  <c r="AA17" i="5"/>
  <c r="AC17" i="5"/>
  <c r="AE17" i="5"/>
  <c r="AG17" i="5"/>
  <c r="AI17" i="5"/>
  <c r="AK17" i="5"/>
  <c r="I18" i="5"/>
  <c r="O18" i="5"/>
  <c r="U18" i="5"/>
  <c r="W18" i="5"/>
  <c r="Y18" i="5"/>
  <c r="AA18" i="5"/>
  <c r="AC18" i="5"/>
  <c r="AE18" i="5"/>
  <c r="AG18" i="5"/>
  <c r="AI18" i="5"/>
  <c r="AK18" i="5"/>
  <c r="I19" i="5"/>
  <c r="O19" i="5"/>
  <c r="U19" i="5"/>
  <c r="W19" i="5"/>
  <c r="Y19" i="5"/>
  <c r="AA19" i="5"/>
  <c r="AC19" i="5"/>
  <c r="AE19" i="5"/>
  <c r="AG19" i="5"/>
  <c r="AI19" i="5"/>
  <c r="AK19" i="5"/>
  <c r="I20" i="5"/>
  <c r="O20" i="5"/>
  <c r="U20" i="5"/>
  <c r="W20" i="5"/>
  <c r="Y20" i="5"/>
  <c r="AA20" i="5"/>
  <c r="AC20" i="5"/>
  <c r="AE20" i="5"/>
  <c r="AG20" i="5"/>
  <c r="AI20" i="5"/>
  <c r="AK20" i="5"/>
  <c r="I21" i="5"/>
  <c r="O21" i="5"/>
  <c r="U21" i="5"/>
  <c r="W21" i="5"/>
  <c r="Y21" i="5"/>
  <c r="AA21" i="5"/>
  <c r="AC21" i="5"/>
  <c r="AE21" i="5"/>
  <c r="AG21" i="5"/>
  <c r="AI21" i="5"/>
  <c r="AK21" i="5"/>
  <c r="I22" i="5"/>
  <c r="O22" i="5"/>
  <c r="U22" i="5"/>
  <c r="W22" i="5"/>
  <c r="Y22" i="5"/>
  <c r="AA22" i="5"/>
  <c r="AC22" i="5"/>
  <c r="AE22" i="5"/>
  <c r="AG22" i="5"/>
  <c r="AI22" i="5"/>
  <c r="AK22" i="5"/>
  <c r="I23" i="5"/>
  <c r="O23" i="5"/>
  <c r="U23" i="5"/>
  <c r="W23" i="5"/>
  <c r="Y23" i="5"/>
  <c r="AA23" i="5"/>
  <c r="AC23" i="5"/>
  <c r="AE23" i="5"/>
  <c r="AG23" i="5"/>
  <c r="AI23" i="5"/>
  <c r="AK23" i="5"/>
  <c r="I24" i="5"/>
  <c r="O24" i="5"/>
  <c r="U24" i="5"/>
  <c r="W24" i="5"/>
  <c r="Y24" i="5"/>
  <c r="AA24" i="5"/>
  <c r="AC24" i="5"/>
  <c r="AE24" i="5"/>
  <c r="AG24" i="5"/>
  <c r="AI24" i="5"/>
  <c r="AK24" i="5"/>
  <c r="I25" i="5"/>
  <c r="O25" i="5"/>
  <c r="U25" i="5"/>
  <c r="W25" i="5"/>
  <c r="Y25" i="5"/>
  <c r="AA25" i="5"/>
  <c r="AC25" i="5"/>
  <c r="AE25" i="5"/>
  <c r="AG25" i="5"/>
  <c r="AI25" i="5"/>
  <c r="AK25" i="5"/>
  <c r="I26" i="5"/>
  <c r="O26" i="5"/>
  <c r="U26" i="5"/>
  <c r="W26" i="5"/>
  <c r="Y26" i="5"/>
  <c r="AA26" i="5"/>
  <c r="AC26" i="5"/>
  <c r="AE26" i="5"/>
  <c r="AG26" i="5"/>
  <c r="AI26" i="5"/>
  <c r="AK26" i="5"/>
  <c r="I27" i="5"/>
  <c r="O27" i="5"/>
  <c r="U27" i="5"/>
  <c r="W27" i="5"/>
  <c r="Y27" i="5"/>
  <c r="AA27" i="5"/>
  <c r="AC27" i="5"/>
  <c r="AE27" i="5"/>
  <c r="AG27" i="5"/>
  <c r="AI27" i="5"/>
  <c r="AK27" i="5"/>
  <c r="I28" i="5"/>
  <c r="O28" i="5"/>
  <c r="U28" i="5"/>
  <c r="W28" i="5"/>
  <c r="Y28" i="5"/>
  <c r="AA28" i="5"/>
  <c r="AC28" i="5"/>
  <c r="AE28" i="5"/>
  <c r="AG28" i="5"/>
  <c r="AI28" i="5"/>
  <c r="AK28" i="5"/>
  <c r="I29" i="5"/>
  <c r="O29" i="5"/>
  <c r="U29" i="5"/>
  <c r="W29" i="5"/>
  <c r="Y29" i="5"/>
  <c r="AA29" i="5"/>
  <c r="AC29" i="5"/>
  <c r="AE29" i="5"/>
  <c r="AG29" i="5"/>
  <c r="AI29" i="5"/>
  <c r="AK29" i="5"/>
  <c r="I30" i="5"/>
  <c r="O30" i="5"/>
  <c r="U30" i="5"/>
  <c r="W30" i="5"/>
  <c r="Y30" i="5"/>
  <c r="AA30" i="5"/>
  <c r="AC30" i="5"/>
  <c r="AE30" i="5"/>
  <c r="AG30" i="5"/>
  <c r="AI30" i="5"/>
  <c r="AK30" i="5"/>
  <c r="I31" i="5"/>
  <c r="O31" i="5"/>
  <c r="U31" i="5"/>
  <c r="W31" i="5"/>
  <c r="Y31" i="5"/>
  <c r="AA31" i="5"/>
  <c r="AC31" i="5"/>
  <c r="AE31" i="5"/>
  <c r="AG31" i="5"/>
  <c r="AI31" i="5"/>
  <c r="AK31" i="5"/>
  <c r="I32" i="5"/>
  <c r="O32" i="5"/>
  <c r="U32" i="5"/>
  <c r="W32" i="5"/>
  <c r="Y32" i="5"/>
  <c r="AA32" i="5"/>
  <c r="AC32" i="5"/>
  <c r="AE32" i="5"/>
  <c r="AG32" i="5"/>
  <c r="AI32" i="5"/>
  <c r="AK32" i="5"/>
  <c r="I33" i="5"/>
  <c r="O33" i="5"/>
  <c r="U33" i="5"/>
  <c r="W33" i="5"/>
  <c r="Y33" i="5"/>
  <c r="AA33" i="5"/>
  <c r="AC33" i="5"/>
  <c r="AE33" i="5"/>
  <c r="AG33" i="5"/>
  <c r="AI33" i="5"/>
  <c r="AK33" i="5"/>
  <c r="I34" i="5"/>
  <c r="O34" i="5"/>
  <c r="U34" i="5"/>
  <c r="W34" i="5"/>
  <c r="Y34" i="5"/>
  <c r="AA34" i="5"/>
  <c r="AC34" i="5"/>
  <c r="AE34" i="5"/>
  <c r="AG34" i="5"/>
  <c r="AI34" i="5"/>
  <c r="AK34" i="5"/>
  <c r="I35" i="5"/>
  <c r="O35" i="5"/>
  <c r="U35" i="5"/>
  <c r="W35" i="5"/>
  <c r="Y35" i="5"/>
  <c r="AA35" i="5"/>
  <c r="AC35" i="5"/>
  <c r="AE35" i="5"/>
  <c r="AG35" i="5"/>
  <c r="AI35" i="5"/>
  <c r="AK35" i="5"/>
  <c r="I36" i="5"/>
  <c r="O36" i="5"/>
  <c r="U36" i="5"/>
  <c r="W36" i="5"/>
  <c r="Y36" i="5"/>
  <c r="AA36" i="5"/>
  <c r="AC36" i="5"/>
  <c r="AE36" i="5"/>
  <c r="AG36" i="5"/>
  <c r="AI36" i="5"/>
  <c r="AK36" i="5"/>
  <c r="I37" i="5"/>
  <c r="O37" i="5"/>
  <c r="U37" i="5"/>
  <c r="W37" i="5"/>
  <c r="Y37" i="5"/>
  <c r="AA37" i="5"/>
  <c r="AC37" i="5"/>
  <c r="AE37" i="5"/>
  <c r="AG37" i="5"/>
  <c r="AI37" i="5"/>
  <c r="AK37" i="5"/>
  <c r="I38" i="5"/>
  <c r="O38" i="5"/>
  <c r="U38" i="5"/>
  <c r="W38" i="5"/>
  <c r="Y38" i="5"/>
  <c r="AA38" i="5"/>
  <c r="AC38" i="5"/>
  <c r="AE38" i="5"/>
  <c r="AG38" i="5"/>
  <c r="AI38" i="5"/>
  <c r="AK38" i="5"/>
  <c r="I39" i="5"/>
  <c r="O39" i="5"/>
  <c r="U39" i="5"/>
  <c r="W39" i="5"/>
  <c r="Y39" i="5"/>
  <c r="AA39" i="5"/>
  <c r="AC39" i="5"/>
  <c r="AE39" i="5"/>
  <c r="AG39" i="5"/>
  <c r="AI39" i="5"/>
  <c r="AK39" i="5"/>
  <c r="I40" i="5"/>
  <c r="O40" i="5"/>
  <c r="U40" i="5"/>
  <c r="W40" i="5"/>
  <c r="Y40" i="5"/>
  <c r="AA40" i="5"/>
  <c r="AC40" i="5"/>
  <c r="AE40" i="5"/>
  <c r="AG40" i="5"/>
  <c r="AI40" i="5"/>
  <c r="AK40" i="5"/>
  <c r="I41" i="5"/>
  <c r="O41" i="5"/>
  <c r="U41" i="5"/>
  <c r="W41" i="5"/>
  <c r="Y41" i="5"/>
  <c r="AA41" i="5"/>
  <c r="AC41" i="5"/>
  <c r="AE41" i="5"/>
  <c r="AG41" i="5"/>
  <c r="AI41" i="5"/>
  <c r="AK41" i="5"/>
  <c r="AH36" i="7" l="1"/>
  <c r="AF36" i="7"/>
  <c r="AD36" i="7"/>
  <c r="AB36" i="7"/>
  <c r="Z36" i="7"/>
  <c r="X36" i="7"/>
  <c r="V36" i="7"/>
  <c r="T36" i="7"/>
  <c r="R36" i="7"/>
  <c r="AH8" i="7"/>
  <c r="AF8" i="7"/>
  <c r="AD8" i="7"/>
  <c r="AB8" i="7"/>
  <c r="Z8" i="7"/>
  <c r="X8" i="7"/>
  <c r="V8" i="7"/>
  <c r="T8" i="7"/>
  <c r="R8" i="7"/>
  <c r="AH33" i="7"/>
  <c r="AF33" i="7"/>
  <c r="AD33" i="7"/>
  <c r="AB33" i="7"/>
  <c r="Z33" i="7"/>
  <c r="X33" i="7"/>
  <c r="V33" i="7"/>
  <c r="T33" i="7"/>
  <c r="R33" i="7"/>
  <c r="AH26" i="7"/>
  <c r="AF26" i="7"/>
  <c r="AD26" i="7"/>
  <c r="AB26" i="7"/>
  <c r="Z26" i="7"/>
  <c r="X26" i="7"/>
  <c r="V26" i="7"/>
  <c r="T26" i="7"/>
  <c r="R26" i="7"/>
  <c r="AH35" i="7"/>
  <c r="AF35" i="7"/>
  <c r="AD35" i="7"/>
  <c r="AB35" i="7"/>
  <c r="Z35" i="7"/>
  <c r="X35" i="7"/>
  <c r="V35" i="7"/>
  <c r="T35" i="7"/>
  <c r="R35" i="7"/>
  <c r="AH32" i="7"/>
  <c r="AF32" i="7"/>
  <c r="AD32" i="7"/>
  <c r="AB32" i="7"/>
  <c r="Z32" i="7"/>
  <c r="X32" i="7"/>
  <c r="V32" i="7"/>
  <c r="T32" i="7"/>
  <c r="R32" i="7"/>
  <c r="AH31" i="7"/>
  <c r="AF31" i="7"/>
  <c r="AD31" i="7"/>
  <c r="AB31" i="7"/>
  <c r="Z31" i="7"/>
  <c r="X31" i="7"/>
  <c r="V31" i="7"/>
  <c r="AI31" i="7" s="1"/>
  <c r="T31" i="7"/>
  <c r="R31" i="7"/>
  <c r="AH16" i="7"/>
  <c r="AF16" i="7"/>
  <c r="AD16" i="7"/>
  <c r="AB16" i="7"/>
  <c r="Z16" i="7"/>
  <c r="X16" i="7"/>
  <c r="V16" i="7"/>
  <c r="T16" i="7"/>
  <c r="R16" i="7"/>
  <c r="AH30" i="7"/>
  <c r="AF30" i="7"/>
  <c r="AD30" i="7"/>
  <c r="AB30" i="7"/>
  <c r="Z30" i="7"/>
  <c r="X30" i="7"/>
  <c r="V30" i="7"/>
  <c r="T30" i="7"/>
  <c r="R30" i="7"/>
  <c r="AH15" i="7"/>
  <c r="AF15" i="7"/>
  <c r="AD15" i="7"/>
  <c r="AB15" i="7"/>
  <c r="Z15" i="7"/>
  <c r="X15" i="7"/>
  <c r="V15" i="7"/>
  <c r="T15" i="7"/>
  <c r="R15" i="7"/>
  <c r="AH10" i="7"/>
  <c r="AF10" i="7"/>
  <c r="AD10" i="7"/>
  <c r="AB10" i="7"/>
  <c r="Z10" i="7"/>
  <c r="X10" i="7"/>
  <c r="V10" i="7"/>
  <c r="T10" i="7"/>
  <c r="R10" i="7"/>
  <c r="AH6" i="7"/>
  <c r="AF6" i="7"/>
  <c r="AD6" i="7"/>
  <c r="AB6" i="7"/>
  <c r="Z6" i="7"/>
  <c r="X6" i="7"/>
  <c r="V6" i="7"/>
  <c r="T6" i="7"/>
  <c r="R6" i="7"/>
  <c r="AH7" i="7"/>
  <c r="AF7" i="7"/>
  <c r="AD7" i="7"/>
  <c r="AB7" i="7"/>
  <c r="Z7" i="7"/>
  <c r="X7" i="7"/>
  <c r="V7" i="7"/>
  <c r="T7" i="7"/>
  <c r="R7" i="7"/>
  <c r="AI7" i="7" s="1"/>
  <c r="AH24" i="7"/>
  <c r="AI24" i="7" s="1"/>
  <c r="AF24" i="7"/>
  <c r="AD24" i="7"/>
  <c r="AB24" i="7"/>
  <c r="Z24" i="7"/>
  <c r="X24" i="7"/>
  <c r="V24" i="7"/>
  <c r="T24" i="7"/>
  <c r="R24" i="7"/>
  <c r="AH5" i="7"/>
  <c r="AF5" i="7"/>
  <c r="AD5" i="7"/>
  <c r="AB5" i="7"/>
  <c r="Z5" i="7"/>
  <c r="X5" i="7"/>
  <c r="V5" i="7"/>
  <c r="T5" i="7"/>
  <c r="R5" i="7"/>
  <c r="AH4" i="7"/>
  <c r="AF4" i="7"/>
  <c r="AD4" i="7"/>
  <c r="AB4" i="7"/>
  <c r="Z4" i="7"/>
  <c r="X4" i="7"/>
  <c r="V4" i="7"/>
  <c r="T4" i="7"/>
  <c r="R4" i="7"/>
  <c r="AH11" i="7"/>
  <c r="AF11" i="7"/>
  <c r="AD11" i="7"/>
  <c r="AB11" i="7"/>
  <c r="Z11" i="7"/>
  <c r="X11" i="7"/>
  <c r="V11" i="7"/>
  <c r="T11" i="7"/>
  <c r="R11" i="7"/>
  <c r="AH14" i="7"/>
  <c r="AF14" i="7"/>
  <c r="AD14" i="7"/>
  <c r="AB14" i="7"/>
  <c r="Z14" i="7"/>
  <c r="X14" i="7"/>
  <c r="V14" i="7"/>
  <c r="T14" i="7"/>
  <c r="R14" i="7"/>
  <c r="AH38" i="7"/>
  <c r="AF38" i="7"/>
  <c r="AD38" i="7"/>
  <c r="AB38" i="7"/>
  <c r="Z38" i="7"/>
  <c r="X38" i="7"/>
  <c r="V38" i="7"/>
  <c r="T38" i="7"/>
  <c r="R38" i="7"/>
  <c r="AH27" i="7"/>
  <c r="AF27" i="7"/>
  <c r="AD27" i="7"/>
  <c r="AB27" i="7"/>
  <c r="Z27" i="7"/>
  <c r="X27" i="7"/>
  <c r="V27" i="7"/>
  <c r="T27" i="7"/>
  <c r="R27" i="7"/>
  <c r="AH20" i="7"/>
  <c r="AF20" i="7"/>
  <c r="AD20" i="7"/>
  <c r="AB20" i="7"/>
  <c r="Z20" i="7"/>
  <c r="X20" i="7"/>
  <c r="V20" i="7"/>
  <c r="T20" i="7"/>
  <c r="R20" i="7"/>
  <c r="AH23" i="7"/>
  <c r="AF23" i="7"/>
  <c r="AD23" i="7"/>
  <c r="AB23" i="7"/>
  <c r="Z23" i="7"/>
  <c r="X23" i="7"/>
  <c r="V23" i="7"/>
  <c r="T23" i="7"/>
  <c r="R23" i="7"/>
  <c r="AH29" i="7"/>
  <c r="AF29" i="7"/>
  <c r="AD29" i="7"/>
  <c r="AB29" i="7"/>
  <c r="Z29" i="7"/>
  <c r="X29" i="7"/>
  <c r="V29" i="7"/>
  <c r="AI29" i="7" s="1"/>
  <c r="T29" i="7"/>
  <c r="R29" i="7"/>
  <c r="AH22" i="7"/>
  <c r="AF22" i="7"/>
  <c r="AD22" i="7"/>
  <c r="AB22" i="7"/>
  <c r="Z22" i="7"/>
  <c r="X22" i="7"/>
  <c r="V22" i="7"/>
  <c r="T22" i="7"/>
  <c r="R22" i="7"/>
  <c r="AH13" i="7"/>
  <c r="AF13" i="7"/>
  <c r="AD13" i="7"/>
  <c r="AB13" i="7"/>
  <c r="Z13" i="7"/>
  <c r="X13" i="7"/>
  <c r="V13" i="7"/>
  <c r="T13" i="7"/>
  <c r="R13" i="7"/>
  <c r="AH28" i="7"/>
  <c r="AF28" i="7"/>
  <c r="AD28" i="7"/>
  <c r="AB28" i="7"/>
  <c r="Z28" i="7"/>
  <c r="X28" i="7"/>
  <c r="V28" i="7"/>
  <c r="T28" i="7"/>
  <c r="R28" i="7"/>
  <c r="AH12" i="7"/>
  <c r="AF12" i="7"/>
  <c r="AD12" i="7"/>
  <c r="AB12" i="7"/>
  <c r="Z12" i="7"/>
  <c r="X12" i="7"/>
  <c r="V12" i="7"/>
  <c r="T12" i="7"/>
  <c r="R12" i="7"/>
  <c r="AH21" i="7"/>
  <c r="AF21" i="7"/>
  <c r="AD21" i="7"/>
  <c r="AB21" i="7"/>
  <c r="Z21" i="7"/>
  <c r="X21" i="7"/>
  <c r="V21" i="7"/>
  <c r="T21" i="7"/>
  <c r="R21" i="7"/>
  <c r="AH18" i="7"/>
  <c r="AF18" i="7"/>
  <c r="AD18" i="7"/>
  <c r="AB18" i="7"/>
  <c r="Z18" i="7"/>
  <c r="X18" i="7"/>
  <c r="V18" i="7"/>
  <c r="T18" i="7"/>
  <c r="R18" i="7"/>
  <c r="AH25" i="7"/>
  <c r="AI25" i="7" s="1"/>
  <c r="AF25" i="7"/>
  <c r="AD25" i="7"/>
  <c r="AB25" i="7"/>
  <c r="Z25" i="7"/>
  <c r="X25" i="7"/>
  <c r="V25" i="7"/>
  <c r="T25" i="7"/>
  <c r="R25" i="7"/>
  <c r="AH19" i="7"/>
  <c r="AF19" i="7"/>
  <c r="AD19" i="7"/>
  <c r="AB19" i="7"/>
  <c r="Z19" i="7"/>
  <c r="X19" i="7"/>
  <c r="V19" i="7"/>
  <c r="T19" i="7"/>
  <c r="R19" i="7"/>
  <c r="AH3" i="7"/>
  <c r="AF3" i="7"/>
  <c r="AD3" i="7"/>
  <c r="AB3" i="7"/>
  <c r="Z3" i="7"/>
  <c r="X3" i="7"/>
  <c r="V3" i="7"/>
  <c r="T3" i="7"/>
  <c r="R3" i="7"/>
  <c r="AH2" i="7"/>
  <c r="AF2" i="7"/>
  <c r="AD2" i="7"/>
  <c r="AB2" i="7"/>
  <c r="Z2" i="7"/>
  <c r="X2" i="7"/>
  <c r="V2" i="7"/>
  <c r="T2" i="7"/>
  <c r="R2" i="7"/>
  <c r="AH37" i="7"/>
  <c r="AF37" i="7"/>
  <c r="AD37" i="7"/>
  <c r="AB37" i="7"/>
  <c r="Z37" i="7"/>
  <c r="X37" i="7"/>
  <c r="V37" i="7"/>
  <c r="T37" i="7"/>
  <c r="R37" i="7"/>
  <c r="AH17" i="7"/>
  <c r="AF17" i="7"/>
  <c r="AD17" i="7"/>
  <c r="AB17" i="7"/>
  <c r="Z17" i="7"/>
  <c r="X17" i="7"/>
  <c r="V17" i="7"/>
  <c r="T17" i="7"/>
  <c r="R17" i="7"/>
  <c r="AH34" i="7"/>
  <c r="AF34" i="7"/>
  <c r="AD34" i="7"/>
  <c r="AB34" i="7"/>
  <c r="Z34" i="7"/>
  <c r="X34" i="7"/>
  <c r="V34" i="7"/>
  <c r="T34" i="7"/>
  <c r="R34" i="7"/>
  <c r="AH9" i="7"/>
  <c r="AF9" i="7"/>
  <c r="AD9" i="7"/>
  <c r="AB9" i="7"/>
  <c r="Z9" i="7"/>
  <c r="X9" i="7"/>
  <c r="V9" i="7"/>
  <c r="T9" i="7"/>
  <c r="R9" i="7"/>
  <c r="AH30" i="6"/>
  <c r="AF30" i="6"/>
  <c r="AD30" i="6"/>
  <c r="AB30" i="6"/>
  <c r="Z30" i="6"/>
  <c r="X30" i="6"/>
  <c r="V30" i="6"/>
  <c r="T30" i="6"/>
  <c r="R30" i="6"/>
  <c r="AH10" i="6"/>
  <c r="AF10" i="6"/>
  <c r="AD10" i="6"/>
  <c r="AB10" i="6"/>
  <c r="Z10" i="6"/>
  <c r="X10" i="6"/>
  <c r="V10" i="6"/>
  <c r="T10" i="6"/>
  <c r="R10" i="6"/>
  <c r="AH36" i="6"/>
  <c r="AF36" i="6"/>
  <c r="AD36" i="6"/>
  <c r="AB36" i="6"/>
  <c r="Z36" i="6"/>
  <c r="X36" i="6"/>
  <c r="V36" i="6"/>
  <c r="T36" i="6"/>
  <c r="R36" i="6"/>
  <c r="AH6" i="6"/>
  <c r="AF6" i="6"/>
  <c r="AD6" i="6"/>
  <c r="AB6" i="6"/>
  <c r="Z6" i="6"/>
  <c r="X6" i="6"/>
  <c r="V6" i="6"/>
  <c r="T6" i="6"/>
  <c r="R6" i="6"/>
  <c r="AH35" i="6"/>
  <c r="AF35" i="6"/>
  <c r="AD35" i="6"/>
  <c r="AB35" i="6"/>
  <c r="Z35" i="6"/>
  <c r="X35" i="6"/>
  <c r="V35" i="6"/>
  <c r="T35" i="6"/>
  <c r="R35" i="6"/>
  <c r="AH34" i="6"/>
  <c r="AF34" i="6"/>
  <c r="AD34" i="6"/>
  <c r="AB34" i="6"/>
  <c r="Z34" i="6"/>
  <c r="X34" i="6"/>
  <c r="V34" i="6"/>
  <c r="T34" i="6"/>
  <c r="R34" i="6"/>
  <c r="AI34" i="6" s="1"/>
  <c r="AH41" i="6"/>
  <c r="AF41" i="6"/>
  <c r="AD41" i="6"/>
  <c r="AB41" i="6"/>
  <c r="Z41" i="6"/>
  <c r="X41" i="6"/>
  <c r="V41" i="6"/>
  <c r="T41" i="6"/>
  <c r="R41" i="6"/>
  <c r="AH21" i="6"/>
  <c r="AF21" i="6"/>
  <c r="AD21" i="6"/>
  <c r="AB21" i="6"/>
  <c r="Z21" i="6"/>
  <c r="X21" i="6"/>
  <c r="V21" i="6"/>
  <c r="T21" i="6"/>
  <c r="R21" i="6"/>
  <c r="AH39" i="6"/>
  <c r="AF39" i="6"/>
  <c r="AD39" i="6"/>
  <c r="AB39" i="6"/>
  <c r="Z39" i="6"/>
  <c r="X39" i="6"/>
  <c r="V39" i="6"/>
  <c r="T39" i="6"/>
  <c r="R39" i="6"/>
  <c r="AH29" i="6"/>
  <c r="AF29" i="6"/>
  <c r="AD29" i="6"/>
  <c r="AB29" i="6"/>
  <c r="Z29" i="6"/>
  <c r="X29" i="6"/>
  <c r="V29" i="6"/>
  <c r="T29" i="6"/>
  <c r="R29" i="6"/>
  <c r="AH3" i="6"/>
  <c r="AF3" i="6"/>
  <c r="AD3" i="6"/>
  <c r="AB3" i="6"/>
  <c r="Z3" i="6"/>
  <c r="X3" i="6"/>
  <c r="V3" i="6"/>
  <c r="T3" i="6"/>
  <c r="R3" i="6"/>
  <c r="AH28" i="6"/>
  <c r="AF28" i="6"/>
  <c r="AD28" i="6"/>
  <c r="AB28" i="6"/>
  <c r="Z28" i="6"/>
  <c r="X28" i="6"/>
  <c r="V28" i="6"/>
  <c r="T28" i="6"/>
  <c r="R28" i="6"/>
  <c r="AH19" i="6"/>
  <c r="AF19" i="6"/>
  <c r="AD19" i="6"/>
  <c r="AB19" i="6"/>
  <c r="Z19" i="6"/>
  <c r="X19" i="6"/>
  <c r="V19" i="6"/>
  <c r="T19" i="6"/>
  <c r="R19" i="6"/>
  <c r="AH5" i="6"/>
  <c r="AF5" i="6"/>
  <c r="AD5" i="6"/>
  <c r="AB5" i="6"/>
  <c r="Z5" i="6"/>
  <c r="X5" i="6"/>
  <c r="V5" i="6"/>
  <c r="T5" i="6"/>
  <c r="R5" i="6"/>
  <c r="AH27" i="6"/>
  <c r="AF27" i="6"/>
  <c r="AD27" i="6"/>
  <c r="AB27" i="6"/>
  <c r="Z27" i="6"/>
  <c r="X27" i="6"/>
  <c r="V27" i="6"/>
  <c r="T27" i="6"/>
  <c r="R27" i="6"/>
  <c r="AI27" i="6" s="1"/>
  <c r="AH12" i="6"/>
  <c r="AF12" i="6"/>
  <c r="AD12" i="6"/>
  <c r="AB12" i="6"/>
  <c r="Z12" i="6"/>
  <c r="X12" i="6"/>
  <c r="V12" i="6"/>
  <c r="T12" i="6"/>
  <c r="R12" i="6"/>
  <c r="AH16" i="6"/>
  <c r="AF16" i="6"/>
  <c r="AD16" i="6"/>
  <c r="AB16" i="6"/>
  <c r="Z16" i="6"/>
  <c r="X16" i="6"/>
  <c r="V16" i="6"/>
  <c r="T16" i="6"/>
  <c r="R16" i="6"/>
  <c r="AH26" i="6"/>
  <c r="AF26" i="6"/>
  <c r="AD26" i="6"/>
  <c r="AB26" i="6"/>
  <c r="Z26" i="6"/>
  <c r="X26" i="6"/>
  <c r="V26" i="6"/>
  <c r="T26" i="6"/>
  <c r="R26" i="6"/>
  <c r="AH23" i="6"/>
  <c r="AF23" i="6"/>
  <c r="AD23" i="6"/>
  <c r="AB23" i="6"/>
  <c r="Z23" i="6"/>
  <c r="X23" i="6"/>
  <c r="V23" i="6"/>
  <c r="T23" i="6"/>
  <c r="R23" i="6"/>
  <c r="AH38" i="6"/>
  <c r="AF38" i="6"/>
  <c r="AD38" i="6"/>
  <c r="AB38" i="6"/>
  <c r="Z38" i="6"/>
  <c r="X38" i="6"/>
  <c r="V38" i="6"/>
  <c r="T38" i="6"/>
  <c r="R38" i="6"/>
  <c r="AH13" i="6"/>
  <c r="AF13" i="6"/>
  <c r="AD13" i="6"/>
  <c r="AB13" i="6"/>
  <c r="Z13" i="6"/>
  <c r="X13" i="6"/>
  <c r="V13" i="6"/>
  <c r="T13" i="6"/>
  <c r="R13" i="6"/>
  <c r="AH9" i="6"/>
  <c r="AF9" i="6"/>
  <c r="AD9" i="6"/>
  <c r="AB9" i="6"/>
  <c r="Z9" i="6"/>
  <c r="X9" i="6"/>
  <c r="V9" i="6"/>
  <c r="T9" i="6"/>
  <c r="R9" i="6"/>
  <c r="AI9" i="6" s="1"/>
  <c r="AH8" i="6"/>
  <c r="AF8" i="6"/>
  <c r="AD8" i="6"/>
  <c r="AB8" i="6"/>
  <c r="Z8" i="6"/>
  <c r="X8" i="6"/>
  <c r="V8" i="6"/>
  <c r="T8" i="6"/>
  <c r="R8" i="6"/>
  <c r="AH20" i="6"/>
  <c r="AF20" i="6"/>
  <c r="AD20" i="6"/>
  <c r="AB20" i="6"/>
  <c r="Z20" i="6"/>
  <c r="X20" i="6"/>
  <c r="V20" i="6"/>
  <c r="T20" i="6"/>
  <c r="R20" i="6"/>
  <c r="AH33" i="6"/>
  <c r="AF33" i="6"/>
  <c r="AD33" i="6"/>
  <c r="AB33" i="6"/>
  <c r="Z33" i="6"/>
  <c r="X33" i="6"/>
  <c r="V33" i="6"/>
  <c r="T33" i="6"/>
  <c r="R33" i="6"/>
  <c r="AH7" i="6"/>
  <c r="AF7" i="6"/>
  <c r="AD7" i="6"/>
  <c r="AB7" i="6"/>
  <c r="Z7" i="6"/>
  <c r="X7" i="6"/>
  <c r="V7" i="6"/>
  <c r="T7" i="6"/>
  <c r="R7" i="6"/>
  <c r="AH15" i="6"/>
  <c r="AF15" i="6"/>
  <c r="AD15" i="6"/>
  <c r="X15" i="6"/>
  <c r="V15" i="6"/>
  <c r="T15" i="6"/>
  <c r="R15" i="6"/>
  <c r="AH18" i="6"/>
  <c r="AF18" i="6"/>
  <c r="AD18" i="6"/>
  <c r="AB18" i="6"/>
  <c r="Z18" i="6"/>
  <c r="X18" i="6"/>
  <c r="V18" i="6"/>
  <c r="T18" i="6"/>
  <c r="R18" i="6"/>
  <c r="AH32" i="6"/>
  <c r="AF32" i="6"/>
  <c r="AD32" i="6"/>
  <c r="AB32" i="6"/>
  <c r="Z32" i="6"/>
  <c r="X32" i="6"/>
  <c r="V32" i="6"/>
  <c r="T32" i="6"/>
  <c r="R32" i="6"/>
  <c r="AH25" i="6"/>
  <c r="AF25" i="6"/>
  <c r="AD25" i="6"/>
  <c r="AB25" i="6"/>
  <c r="Z25" i="6"/>
  <c r="X25" i="6"/>
  <c r="V25" i="6"/>
  <c r="T25" i="6"/>
  <c r="R25" i="6"/>
  <c r="AH14" i="6"/>
  <c r="AF14" i="6"/>
  <c r="AD14" i="6"/>
  <c r="AB14" i="6"/>
  <c r="Z14" i="6"/>
  <c r="X14" i="6"/>
  <c r="V14" i="6"/>
  <c r="T14" i="6"/>
  <c r="R14" i="6"/>
  <c r="AH2" i="6"/>
  <c r="AF2" i="6"/>
  <c r="AD2" i="6"/>
  <c r="AB2" i="6"/>
  <c r="Z2" i="6"/>
  <c r="X2" i="6"/>
  <c r="V2" i="6"/>
  <c r="T2" i="6"/>
  <c r="R2" i="6"/>
  <c r="AH17" i="6"/>
  <c r="AF17" i="6"/>
  <c r="AD17" i="6"/>
  <c r="AB17" i="6"/>
  <c r="Z17" i="6"/>
  <c r="X17" i="6"/>
  <c r="V17" i="6"/>
  <c r="T17" i="6"/>
  <c r="R17" i="6"/>
  <c r="AI17" i="6" s="1"/>
  <c r="AH24" i="6"/>
  <c r="AF24" i="6"/>
  <c r="AD24" i="6"/>
  <c r="AB24" i="6"/>
  <c r="Z24" i="6"/>
  <c r="X24" i="6"/>
  <c r="V24" i="6"/>
  <c r="T24" i="6"/>
  <c r="R24" i="6"/>
  <c r="AH40" i="6"/>
  <c r="AF40" i="6"/>
  <c r="AD40" i="6"/>
  <c r="AB40" i="6"/>
  <c r="Z40" i="6"/>
  <c r="X40" i="6"/>
  <c r="V40" i="6"/>
  <c r="T40" i="6"/>
  <c r="R40" i="6"/>
  <c r="AI40" i="6" s="1"/>
  <c r="AH22" i="6"/>
  <c r="AF22" i="6"/>
  <c r="AD22" i="6"/>
  <c r="AB22" i="6"/>
  <c r="Z22" i="6"/>
  <c r="X22" i="6"/>
  <c r="V22" i="6"/>
  <c r="T22" i="6"/>
  <c r="R22" i="6"/>
  <c r="AH11" i="6"/>
  <c r="AF11" i="6"/>
  <c r="AD11" i="6"/>
  <c r="AB11" i="6"/>
  <c r="Z11" i="6"/>
  <c r="X11" i="6"/>
  <c r="V11" i="6"/>
  <c r="T11" i="6"/>
  <c r="R11" i="6"/>
  <c r="AH37" i="6"/>
  <c r="AF37" i="6"/>
  <c r="AD37" i="6"/>
  <c r="AB37" i="6"/>
  <c r="Z37" i="6"/>
  <c r="X37" i="6"/>
  <c r="V37" i="6"/>
  <c r="T37" i="6"/>
  <c r="R37" i="6"/>
  <c r="AH31" i="6"/>
  <c r="AF31" i="6"/>
  <c r="AD31" i="6"/>
  <c r="AB31" i="6"/>
  <c r="Z31" i="6"/>
  <c r="X31" i="6"/>
  <c r="V31" i="6"/>
  <c r="T31" i="6"/>
  <c r="R31" i="6"/>
  <c r="AH4" i="6"/>
  <c r="AF4" i="6"/>
  <c r="AD4" i="6"/>
  <c r="AB4" i="6"/>
  <c r="Z4" i="6"/>
  <c r="X4" i="6"/>
  <c r="V4" i="6"/>
  <c r="T4" i="6"/>
  <c r="R4" i="6"/>
  <c r="AI18" i="7" l="1"/>
  <c r="AI5" i="7"/>
  <c r="AI2" i="7"/>
  <c r="AI10" i="7"/>
  <c r="AI3" i="7"/>
  <c r="AI4" i="7"/>
  <c r="AI36" i="7"/>
  <c r="AI23" i="7"/>
  <c r="AI32" i="7"/>
  <c r="AI9" i="7"/>
  <c r="AI38" i="7"/>
  <c r="AI30" i="7"/>
  <c r="AI33" i="7"/>
  <c r="AI28" i="7"/>
  <c r="AI15" i="7"/>
  <c r="AI20" i="7"/>
  <c r="AI35" i="7"/>
  <c r="AI21" i="7"/>
  <c r="AI6" i="7"/>
  <c r="AI17" i="7"/>
  <c r="AI13" i="7"/>
  <c r="AI22" i="7"/>
  <c r="AI16" i="7"/>
  <c r="AI19" i="7"/>
  <c r="AI34" i="7"/>
  <c r="AI27" i="7"/>
  <c r="AI26" i="7"/>
  <c r="AI12" i="7"/>
  <c r="AI11" i="7"/>
  <c r="AI37" i="7"/>
  <c r="AI14" i="7"/>
  <c r="AI8" i="7"/>
  <c r="AI37" i="6"/>
  <c r="AI38" i="6"/>
  <c r="AI6" i="6"/>
  <c r="AI32" i="6"/>
  <c r="AI3" i="6"/>
  <c r="AI22" i="6"/>
  <c r="AI26" i="6"/>
  <c r="AI10" i="6"/>
  <c r="AI4" i="6"/>
  <c r="AI15" i="6"/>
  <c r="AI33" i="6"/>
  <c r="AI39" i="6"/>
  <c r="AI24" i="6"/>
  <c r="AI12" i="6"/>
  <c r="AI8" i="6"/>
  <c r="AI41" i="6"/>
  <c r="AI13" i="6"/>
  <c r="AI35" i="6"/>
  <c r="AI5" i="6"/>
  <c r="AI31" i="6"/>
  <c r="AI2" i="6"/>
  <c r="AI25" i="6"/>
  <c r="AI28" i="6"/>
  <c r="AI11" i="6"/>
  <c r="AI23" i="6"/>
  <c r="AI36" i="6"/>
  <c r="AI18" i="6"/>
  <c r="AI7" i="6"/>
  <c r="AI29" i="6"/>
  <c r="AI16" i="6"/>
  <c r="AI30" i="6"/>
  <c r="AI20" i="6"/>
  <c r="AI21" i="6"/>
  <c r="AI19" i="6"/>
  <c r="AI14" i="6"/>
  <c r="AS44" i="2"/>
  <c r="AQ44" i="2"/>
  <c r="AO44" i="2"/>
  <c r="AM44" i="2"/>
  <c r="AK44" i="2"/>
  <c r="AI44" i="2"/>
  <c r="N44" i="2"/>
  <c r="AS24" i="2"/>
  <c r="AQ24" i="2"/>
  <c r="AO24" i="2"/>
  <c r="AM24" i="2"/>
  <c r="AK24" i="2"/>
  <c r="AI24" i="2"/>
  <c r="N24" i="2"/>
  <c r="AS8" i="2"/>
  <c r="AQ8" i="2"/>
  <c r="AO8" i="2"/>
  <c r="AM8" i="2"/>
  <c r="AK8" i="2"/>
  <c r="AI8" i="2"/>
  <c r="N8" i="2"/>
  <c r="AS49" i="2"/>
  <c r="AQ49" i="2"/>
  <c r="AO49" i="2"/>
  <c r="AM49" i="2"/>
  <c r="AK49" i="2"/>
  <c r="AI49" i="2"/>
  <c r="N49" i="2"/>
  <c r="AS42" i="2"/>
  <c r="AQ42" i="2"/>
  <c r="AO42" i="2"/>
  <c r="AM42" i="2"/>
  <c r="AK42" i="2"/>
  <c r="AI42" i="2"/>
  <c r="N42" i="2"/>
  <c r="AS7" i="2"/>
  <c r="AQ7" i="2"/>
  <c r="AO7" i="2"/>
  <c r="AM7" i="2"/>
  <c r="AK7" i="2"/>
  <c r="AI7" i="2"/>
  <c r="N7" i="2"/>
  <c r="AS38" i="2"/>
  <c r="AQ38" i="2"/>
  <c r="AO38" i="2"/>
  <c r="AM38" i="2"/>
  <c r="AK38" i="2"/>
  <c r="AI38" i="2"/>
  <c r="N38" i="2"/>
  <c r="AS2" i="2"/>
  <c r="AQ2" i="2"/>
  <c r="AO2" i="2"/>
  <c r="AM2" i="2"/>
  <c r="AK2" i="2"/>
  <c r="AI2" i="2"/>
  <c r="N2" i="2"/>
  <c r="AS4" i="2"/>
  <c r="AQ4" i="2"/>
  <c r="AO4" i="2"/>
  <c r="AM4" i="2"/>
  <c r="AK4" i="2"/>
  <c r="AI4" i="2"/>
  <c r="N4" i="2"/>
  <c r="AS56" i="2"/>
  <c r="AQ56" i="2"/>
  <c r="AO56" i="2"/>
  <c r="AM56" i="2"/>
  <c r="AK56" i="2"/>
  <c r="AI56" i="2"/>
  <c r="N56" i="2"/>
  <c r="AS12" i="2"/>
  <c r="AQ12" i="2"/>
  <c r="AO12" i="2"/>
  <c r="AM12" i="2"/>
  <c r="AK12" i="2"/>
  <c r="AI12" i="2"/>
  <c r="N12" i="2"/>
  <c r="AS61" i="2"/>
  <c r="AQ61" i="2"/>
  <c r="AO61" i="2"/>
  <c r="AM61" i="2"/>
  <c r="AK61" i="2"/>
  <c r="AI61" i="2"/>
  <c r="N61" i="2"/>
  <c r="AS55" i="2"/>
  <c r="AQ55" i="2"/>
  <c r="AO55" i="2"/>
  <c r="AM55" i="2"/>
  <c r="AK55" i="2"/>
  <c r="AI55" i="2"/>
  <c r="N55" i="2"/>
  <c r="AS19" i="2"/>
  <c r="AQ19" i="2"/>
  <c r="AO19" i="2"/>
  <c r="AM19" i="2"/>
  <c r="AK19" i="2"/>
  <c r="AI19" i="2"/>
  <c r="N19" i="2"/>
  <c r="AS5" i="2"/>
  <c r="AQ5" i="2"/>
  <c r="AO5" i="2"/>
  <c r="AM5" i="2"/>
  <c r="AK5" i="2"/>
  <c r="AI5" i="2"/>
  <c r="N5" i="2"/>
  <c r="AS18" i="2"/>
  <c r="AQ18" i="2"/>
  <c r="AO18" i="2"/>
  <c r="AM18" i="2"/>
  <c r="AK18" i="2"/>
  <c r="AI18" i="2"/>
  <c r="N18" i="2"/>
  <c r="AS23" i="2"/>
  <c r="AQ23" i="2"/>
  <c r="AO23" i="2"/>
  <c r="AM23" i="2"/>
  <c r="AK23" i="2"/>
  <c r="AI23" i="2"/>
  <c r="N23" i="2"/>
  <c r="AS54" i="2"/>
  <c r="AQ54" i="2"/>
  <c r="AO54" i="2"/>
  <c r="AM54" i="2"/>
  <c r="AK54" i="2"/>
  <c r="AI54" i="2"/>
  <c r="N54" i="2"/>
  <c r="AS37" i="2"/>
  <c r="AQ37" i="2"/>
  <c r="AO37" i="2"/>
  <c r="AM37" i="2"/>
  <c r="AK37" i="2"/>
  <c r="AI37" i="2"/>
  <c r="N37" i="2"/>
  <c r="AS11" i="2"/>
  <c r="AQ11" i="2"/>
  <c r="AO11" i="2"/>
  <c r="AM11" i="2"/>
  <c r="AK11" i="2"/>
  <c r="AI11" i="2"/>
  <c r="N11" i="2"/>
  <c r="AS6" i="2"/>
  <c r="AQ6" i="2"/>
  <c r="AO6" i="2"/>
  <c r="AM6" i="2"/>
  <c r="AK6" i="2"/>
  <c r="AI6" i="2"/>
  <c r="N6" i="2"/>
  <c r="AS10" i="2"/>
  <c r="AQ10" i="2"/>
  <c r="AO10" i="2"/>
  <c r="AM10" i="2"/>
  <c r="AK10" i="2"/>
  <c r="AI10" i="2"/>
  <c r="N10" i="2"/>
  <c r="AS21" i="2"/>
  <c r="AQ21" i="2"/>
  <c r="AO21" i="2"/>
  <c r="AM21" i="2"/>
  <c r="AK21" i="2"/>
  <c r="AI21" i="2"/>
  <c r="N21" i="2"/>
  <c r="AS20" i="2"/>
  <c r="AQ20" i="2"/>
  <c r="AO20" i="2"/>
  <c r="AM20" i="2"/>
  <c r="AK20" i="2"/>
  <c r="AI20" i="2"/>
  <c r="N20" i="2"/>
  <c r="AS59" i="2"/>
  <c r="AQ59" i="2"/>
  <c r="AO59" i="2"/>
  <c r="AM59" i="2"/>
  <c r="AK59" i="2"/>
  <c r="AI59" i="2"/>
  <c r="N59" i="2"/>
  <c r="AS17" i="2"/>
  <c r="AQ17" i="2"/>
  <c r="AO17" i="2"/>
  <c r="AM17" i="2"/>
  <c r="AK17" i="2"/>
  <c r="AI17" i="2"/>
  <c r="N17" i="2"/>
  <c r="AS32" i="2"/>
  <c r="AQ32" i="2"/>
  <c r="AO32" i="2"/>
  <c r="AM32" i="2"/>
  <c r="AK32" i="2"/>
  <c r="AI32" i="2"/>
  <c r="N32" i="2"/>
  <c r="AS58" i="2"/>
  <c r="AQ58" i="2"/>
  <c r="AO58" i="2"/>
  <c r="AM58" i="2"/>
  <c r="AK58" i="2"/>
  <c r="AI58" i="2"/>
  <c r="N58" i="2"/>
  <c r="AS48" i="2"/>
  <c r="AQ48" i="2"/>
  <c r="AO48" i="2"/>
  <c r="AM48" i="2"/>
  <c r="AK48" i="2"/>
  <c r="AI48" i="2"/>
  <c r="N48" i="2"/>
  <c r="AS41" i="2"/>
  <c r="AQ41" i="2"/>
  <c r="AO41" i="2"/>
  <c r="AM41" i="2"/>
  <c r="AK41" i="2"/>
  <c r="AI41" i="2"/>
  <c r="N41" i="2"/>
  <c r="AS53" i="2"/>
  <c r="AQ53" i="2"/>
  <c r="AO53" i="2"/>
  <c r="AM53" i="2"/>
  <c r="AK53" i="2"/>
  <c r="AI53" i="2"/>
  <c r="N53" i="2"/>
  <c r="AS57" i="2"/>
  <c r="AQ57" i="2"/>
  <c r="AO57" i="2"/>
  <c r="AM57" i="2"/>
  <c r="AK57" i="2"/>
  <c r="AI57" i="2"/>
  <c r="N57" i="2"/>
  <c r="AS36" i="2"/>
  <c r="AQ36" i="2"/>
  <c r="AO36" i="2"/>
  <c r="AM36" i="2"/>
  <c r="AK36" i="2"/>
  <c r="AI36" i="2"/>
  <c r="N36" i="2"/>
  <c r="AS16" i="2"/>
  <c r="AQ16" i="2"/>
  <c r="AO16" i="2"/>
  <c r="AM16" i="2"/>
  <c r="AK16" i="2"/>
  <c r="AI16" i="2"/>
  <c r="N16" i="2"/>
  <c r="AS15" i="2"/>
  <c r="AQ15" i="2"/>
  <c r="AO15" i="2"/>
  <c r="AM15" i="2"/>
  <c r="AK15" i="2"/>
  <c r="AI15" i="2"/>
  <c r="N15" i="2"/>
  <c r="AS35" i="2"/>
  <c r="AQ35" i="2"/>
  <c r="AO35" i="2"/>
  <c r="AM35" i="2"/>
  <c r="AK35" i="2"/>
  <c r="AI35" i="2"/>
  <c r="N35" i="2"/>
  <c r="AS47" i="2"/>
  <c r="AQ47" i="2"/>
  <c r="AO47" i="2"/>
  <c r="AM47" i="2"/>
  <c r="AK47" i="2"/>
  <c r="AI47" i="2"/>
  <c r="N47" i="2"/>
  <c r="AS27" i="2"/>
  <c r="AQ27" i="2"/>
  <c r="AO27" i="2"/>
  <c r="AM27" i="2"/>
  <c r="AK27" i="2"/>
  <c r="AI27" i="2"/>
  <c r="N27" i="2"/>
  <c r="AS46" i="2"/>
  <c r="AQ46" i="2"/>
  <c r="AO46" i="2"/>
  <c r="AM46" i="2"/>
  <c r="AK46" i="2"/>
  <c r="AI46" i="2"/>
  <c r="N46" i="2"/>
  <c r="AS52" i="2"/>
  <c r="AQ52" i="2"/>
  <c r="AO52" i="2"/>
  <c r="AM52" i="2"/>
  <c r="AK52" i="2"/>
  <c r="AI52" i="2"/>
  <c r="N52" i="2"/>
  <c r="AS39" i="2"/>
  <c r="AQ39" i="2"/>
  <c r="AO39" i="2"/>
  <c r="AM39" i="2"/>
  <c r="AK39" i="2"/>
  <c r="AI39" i="2"/>
  <c r="N39" i="2"/>
  <c r="AS14" i="2"/>
  <c r="AQ14" i="2"/>
  <c r="AO14" i="2"/>
  <c r="AM14" i="2"/>
  <c r="AK14" i="2"/>
  <c r="AI14" i="2"/>
  <c r="N14" i="2"/>
  <c r="AS31" i="2"/>
  <c r="AQ31" i="2"/>
  <c r="AO31" i="2"/>
  <c r="AM31" i="2"/>
  <c r="AK31" i="2"/>
  <c r="AI31" i="2"/>
  <c r="N31" i="2"/>
  <c r="AS43" i="2"/>
  <c r="AQ43" i="2"/>
  <c r="AO43" i="2"/>
  <c r="AM43" i="2"/>
  <c r="AK43" i="2"/>
  <c r="AI43" i="2"/>
  <c r="N43" i="2"/>
  <c r="AS50" i="2"/>
  <c r="AQ50" i="2"/>
  <c r="AO50" i="2"/>
  <c r="AM50" i="2"/>
  <c r="AK50" i="2"/>
  <c r="AI50" i="2"/>
  <c r="N50" i="2"/>
  <c r="AS22" i="2"/>
  <c r="AQ22" i="2"/>
  <c r="AO22" i="2"/>
  <c r="AM22" i="2"/>
  <c r="AK22" i="2"/>
  <c r="AI22" i="2"/>
  <c r="N22" i="2"/>
  <c r="AS40" i="2"/>
  <c r="AQ40" i="2"/>
  <c r="AO40" i="2"/>
  <c r="AM40" i="2"/>
  <c r="AK40" i="2"/>
  <c r="AI40" i="2"/>
  <c r="N40" i="2"/>
  <c r="AS26" i="2"/>
  <c r="AQ26" i="2"/>
  <c r="AO26" i="2"/>
  <c r="AM26" i="2"/>
  <c r="AK26" i="2"/>
  <c r="AI26" i="2"/>
  <c r="N26" i="2"/>
  <c r="AS45" i="2"/>
  <c r="AQ45" i="2"/>
  <c r="AO45" i="2"/>
  <c r="AM45" i="2"/>
  <c r="AK45" i="2"/>
  <c r="AI45" i="2"/>
  <c r="N45" i="2"/>
  <c r="AS30" i="2"/>
  <c r="AQ30" i="2"/>
  <c r="AO30" i="2"/>
  <c r="AM30" i="2"/>
  <c r="AK30" i="2"/>
  <c r="AI30" i="2"/>
  <c r="N30" i="2"/>
  <c r="AS34" i="2"/>
  <c r="AQ34" i="2"/>
  <c r="AO34" i="2"/>
  <c r="AM34" i="2"/>
  <c r="AK34" i="2"/>
  <c r="AI34" i="2"/>
  <c r="N34" i="2"/>
  <c r="AS60" i="2"/>
  <c r="AQ60" i="2"/>
  <c r="AO60" i="2"/>
  <c r="AM60" i="2"/>
  <c r="AK60" i="2"/>
  <c r="AI60" i="2"/>
  <c r="N60" i="2"/>
  <c r="AS33" i="2"/>
  <c r="AQ33" i="2"/>
  <c r="AO33" i="2"/>
  <c r="AM33" i="2"/>
  <c r="AK33" i="2"/>
  <c r="AI33" i="2"/>
  <c r="N33" i="2"/>
  <c r="AS9" i="2"/>
  <c r="AQ9" i="2"/>
  <c r="AO9" i="2"/>
  <c r="AM9" i="2"/>
  <c r="AK9" i="2"/>
  <c r="AI9" i="2"/>
  <c r="N9" i="2"/>
  <c r="AS13" i="2"/>
  <c r="AQ13" i="2"/>
  <c r="AO13" i="2"/>
  <c r="AM13" i="2"/>
  <c r="AK13" i="2"/>
  <c r="AI13" i="2"/>
  <c r="N13" i="2"/>
  <c r="AS3" i="2"/>
  <c r="AQ3" i="2"/>
  <c r="AO3" i="2"/>
  <c r="AM3" i="2"/>
  <c r="AK3" i="2"/>
  <c r="AI3" i="2"/>
  <c r="N3" i="2"/>
  <c r="AS25" i="2"/>
  <c r="AQ25" i="2"/>
  <c r="AO25" i="2"/>
  <c r="AM25" i="2"/>
  <c r="AK25" i="2"/>
  <c r="AI25" i="2"/>
  <c r="N25" i="2"/>
  <c r="AS29" i="2"/>
  <c r="AQ29" i="2"/>
  <c r="AO29" i="2"/>
  <c r="AM29" i="2"/>
  <c r="AK29" i="2"/>
  <c r="AI29" i="2"/>
  <c r="N29" i="2"/>
  <c r="AS51" i="2"/>
  <c r="AQ51" i="2"/>
  <c r="AO51" i="2"/>
  <c r="AM51" i="2"/>
  <c r="AK51" i="2"/>
  <c r="AI51" i="2"/>
  <c r="N51" i="2"/>
  <c r="AS28" i="2"/>
  <c r="AQ28" i="2"/>
  <c r="AO28" i="2"/>
  <c r="AM28" i="2"/>
  <c r="AK28" i="2"/>
  <c r="AI28" i="2"/>
  <c r="N28" i="2"/>
  <c r="AL15" i="5" l="1"/>
  <c r="AL17" i="5"/>
  <c r="AL27" i="5"/>
  <c r="AD16" i="3"/>
  <c r="AT30" i="2"/>
  <c r="AT16" i="2"/>
  <c r="AT54" i="2"/>
  <c r="AT24" i="2"/>
  <c r="AL5" i="5"/>
  <c r="AL23" i="5"/>
  <c r="AT22" i="2"/>
  <c r="AD36" i="3"/>
  <c r="AL12" i="5"/>
  <c r="AL31" i="5"/>
  <c r="AT41" i="2"/>
  <c r="AT19" i="2"/>
  <c r="AT9" i="2"/>
  <c r="AT27" i="2"/>
  <c r="AT10" i="2"/>
  <c r="AT7" i="2"/>
  <c r="AD17" i="3"/>
  <c r="AL33" i="5"/>
  <c r="AL18" i="5"/>
  <c r="AT29" i="2"/>
  <c r="AT14" i="2"/>
  <c r="AT17" i="2"/>
  <c r="AT56" i="2"/>
  <c r="AT25" i="2"/>
  <c r="AT33" i="2"/>
  <c r="AT45" i="2"/>
  <c r="AT50" i="2"/>
  <c r="AT39" i="2"/>
  <c r="AT47" i="2"/>
  <c r="AT36" i="2"/>
  <c r="AT48" i="2"/>
  <c r="AT59" i="2"/>
  <c r="AT6" i="2"/>
  <c r="AT23" i="2"/>
  <c r="AT55" i="2"/>
  <c r="AT4" i="2"/>
  <c r="AT42" i="2"/>
  <c r="AT44" i="2"/>
  <c r="AT28" i="2"/>
  <c r="AT3" i="2"/>
  <c r="AT60" i="2"/>
  <c r="AT26" i="2"/>
  <c r="AT43" i="2"/>
  <c r="AT52" i="2"/>
  <c r="AT35" i="2"/>
  <c r="AT57" i="2"/>
  <c r="AT58" i="2"/>
  <c r="AT20" i="2"/>
  <c r="AT11" i="2"/>
  <c r="AT18" i="2"/>
  <c r="AT61" i="2"/>
  <c r="AT2" i="2"/>
  <c r="AT49" i="2"/>
  <c r="AT51" i="2"/>
  <c r="AT13" i="2"/>
  <c r="AT34" i="2"/>
  <c r="AT40" i="2"/>
  <c r="AT31" i="2"/>
  <c r="AT46" i="2"/>
  <c r="AT15" i="2"/>
  <c r="AT53" i="2"/>
  <c r="AT32" i="2"/>
  <c r="AT21" i="2"/>
  <c r="AT37" i="2"/>
  <c r="AT5" i="2"/>
  <c r="AT12" i="2"/>
  <c r="AT38" i="2"/>
  <c r="AT8" i="2"/>
  <c r="AD35" i="3"/>
  <c r="AD3" i="3"/>
  <c r="AD41" i="3"/>
  <c r="AD27" i="3"/>
  <c r="AD18" i="3"/>
  <c r="AD29" i="3"/>
  <c r="AD37" i="3"/>
  <c r="AD31" i="3"/>
  <c r="AD32" i="3"/>
  <c r="AD19" i="3"/>
  <c r="AD34" i="3"/>
  <c r="AD14" i="3"/>
  <c r="AD40" i="3"/>
  <c r="AD25" i="3"/>
  <c r="AD22" i="3"/>
  <c r="AD6" i="3"/>
  <c r="AD9" i="3"/>
  <c r="AD28" i="3"/>
  <c r="AD2" i="3"/>
  <c r="AD13" i="3"/>
  <c r="AD23" i="3"/>
  <c r="AD33" i="3"/>
  <c r="AD38" i="3"/>
  <c r="AD7" i="3"/>
  <c r="AD20" i="3"/>
  <c r="AD39" i="3"/>
  <c r="AD10" i="3"/>
  <c r="AD12" i="3"/>
  <c r="AD5" i="3"/>
  <c r="AL21" i="5"/>
  <c r="AL22" i="5"/>
  <c r="AL6" i="5"/>
  <c r="AL13" i="5"/>
  <c r="AL26" i="5"/>
  <c r="AL20" i="5"/>
  <c r="AL2" i="5"/>
  <c r="AL3" i="5"/>
  <c r="AL40" i="5"/>
  <c r="AL28" i="5"/>
  <c r="AL34" i="5"/>
  <c r="AL11" i="5"/>
  <c r="AL35" i="5"/>
  <c r="AL29" i="5"/>
  <c r="AL41" i="5"/>
  <c r="AL38" i="5"/>
  <c r="AL32" i="5"/>
  <c r="AL25" i="5"/>
  <c r="AL16" i="5"/>
  <c r="AL7" i="5"/>
  <c r="AL30" i="5"/>
  <c r="AL8" i="5"/>
  <c r="AL14" i="5"/>
  <c r="AL19" i="5"/>
  <c r="AL9" i="5"/>
  <c r="AL4" i="5"/>
  <c r="AL36" i="5"/>
  <c r="AL24" i="5"/>
  <c r="AL39" i="5"/>
  <c r="AL37" i="5"/>
  <c r="AL10" i="5"/>
  <c r="AD8" i="3"/>
  <c r="AD26" i="3"/>
  <c r="AD24" i="3"/>
  <c r="AD15" i="3"/>
  <c r="AD11" i="3"/>
  <c r="AD21" i="3"/>
  <c r="AD4" i="3"/>
  <c r="AD30" i="3"/>
</calcChain>
</file>

<file path=xl/sharedStrings.xml><?xml version="1.0" encoding="utf-8"?>
<sst xmlns="http://schemas.openxmlformats.org/spreadsheetml/2006/main" count="1068" uniqueCount="320">
  <si>
    <t>№ п/п</t>
  </si>
  <si>
    <t>Тесты 1 (max 10)</t>
  </si>
  <si>
    <t>Задача 2</t>
  </si>
  <si>
    <t>Задача 2 (max 10)</t>
  </si>
  <si>
    <t>Задача 3</t>
  </si>
  <si>
    <t>Задача 3 (max 10)</t>
  </si>
  <si>
    <t>Задача 4</t>
  </si>
  <si>
    <t>Задача 4 (max 10)</t>
  </si>
  <si>
    <t>Задача 5</t>
  </si>
  <si>
    <t>Итого (max 100)</t>
  </si>
  <si>
    <t>Класс обучения</t>
  </si>
  <si>
    <t>За какой класс выступает</t>
  </si>
  <si>
    <t>Тест 1.1</t>
  </si>
  <si>
    <t>Тест 1.2</t>
  </si>
  <si>
    <t>Тест 1.3</t>
  </si>
  <si>
    <t>Тест 1.4</t>
  </si>
  <si>
    <t>Тест 1.5</t>
  </si>
  <si>
    <t>Тест 1.6</t>
  </si>
  <si>
    <t>Тест 1.7</t>
  </si>
  <si>
    <t>Тест 1.8</t>
  </si>
  <si>
    <t>Тест 1.9</t>
  </si>
  <si>
    <t>Тест 1.10</t>
  </si>
  <si>
    <t>Тесты 1 (max 20)</t>
  </si>
  <si>
    <t>Тест 2.11</t>
  </si>
  <si>
    <t>Тест 2.12</t>
  </si>
  <si>
    <t>Тест 2.13</t>
  </si>
  <si>
    <t>Тест 2.14</t>
  </si>
  <si>
    <t>Тест 2.15</t>
  </si>
  <si>
    <t>Тест 2.16</t>
  </si>
  <si>
    <t>Тест 2.17</t>
  </si>
  <si>
    <t>Тест 2.18</t>
  </si>
  <si>
    <t>Тест 2.19</t>
  </si>
  <si>
    <t>Тест 2.20</t>
  </si>
  <si>
    <t>Тест 2.21</t>
  </si>
  <si>
    <t>Тест 2.22</t>
  </si>
  <si>
    <t>Тест 2.23</t>
  </si>
  <si>
    <t>Тест 2.24</t>
  </si>
  <si>
    <t>Тест 2.25</t>
  </si>
  <si>
    <t>Тест 2.26</t>
  </si>
  <si>
    <t>Тест 2.27</t>
  </si>
  <si>
    <t>Тест 2.28</t>
  </si>
  <si>
    <t>Тест 2.29</t>
  </si>
  <si>
    <t>Тест 2.30</t>
  </si>
  <si>
    <t>Тесты 2 (max 40)</t>
  </si>
  <si>
    <t>Задача 1</t>
  </si>
  <si>
    <t>Задача 1 (max 8)</t>
  </si>
  <si>
    <t>Задача 2 (max 8)</t>
  </si>
  <si>
    <t>Задача 3 (max 8)</t>
  </si>
  <si>
    <t>Задача 4 (max 8)</t>
  </si>
  <si>
    <t>Задача 5 (max 8)</t>
  </si>
  <si>
    <t>Тест 1.11</t>
  </si>
  <si>
    <t>Тест 1.12</t>
  </si>
  <si>
    <t>Тест 1.13</t>
  </si>
  <si>
    <t>Тест 1.14</t>
  </si>
  <si>
    <t>Тест 1.15</t>
  </si>
  <si>
    <t>Тесты (max 45)</t>
  </si>
  <si>
    <t>Задача 1 (max 11)</t>
  </si>
  <si>
    <t>Задача 2 (max 11)</t>
  </si>
  <si>
    <t>Задача 3 (max 11)</t>
  </si>
  <si>
    <t>Задача 4 (max 11)</t>
  </si>
  <si>
    <t>Задача 5 (max 11)</t>
  </si>
  <si>
    <t>Тесты (max 28)</t>
  </si>
  <si>
    <t>Задача 1 (max 9)</t>
  </si>
  <si>
    <t>Задача 2 (max 9)</t>
  </si>
  <si>
    <t>Задача 3 (max 9)</t>
  </si>
  <si>
    <t>Задача 4 (max 9)</t>
  </si>
  <si>
    <t>Задача 5 (max 9)</t>
  </si>
  <si>
    <t>Задача 6</t>
  </si>
  <si>
    <t>Задача 6 (max 9)</t>
  </si>
  <si>
    <t>Задача 7</t>
  </si>
  <si>
    <t>Задача 7 (max 9)</t>
  </si>
  <si>
    <t>Задача 8</t>
  </si>
  <si>
    <t>Задача 8 (max 9)</t>
  </si>
  <si>
    <t>Тест 2.6</t>
  </si>
  <si>
    <t>Тест 2.7</t>
  </si>
  <si>
    <t>Тест 2.8</t>
  </si>
  <si>
    <t>Тест 2.9</t>
  </si>
  <si>
    <t>Тест 2.10</t>
  </si>
  <si>
    <t>Тесты 2 (max 15)</t>
  </si>
  <si>
    <t>Тест 3.11</t>
  </si>
  <si>
    <t>Тест 3.12</t>
  </si>
  <si>
    <t>Тест 3.13</t>
  </si>
  <si>
    <t>Тест 3.14</t>
  </si>
  <si>
    <t>Тест 3.15</t>
  </si>
  <si>
    <t>Тесты 3 (max 25)</t>
  </si>
  <si>
    <t>Задача 1 (max 10)</t>
  </si>
  <si>
    <t>Задача 5 (max 10)</t>
  </si>
  <si>
    <t>Задача 6 (max 10)</t>
  </si>
  <si>
    <t>Задача 7 (max 10)</t>
  </si>
  <si>
    <t>Задача 8 (max 10)</t>
  </si>
  <si>
    <t>Итого (max 130)</t>
  </si>
  <si>
    <t>ФИО</t>
  </si>
  <si>
    <t>Морской Лицей</t>
  </si>
  <si>
    <t>ОУ</t>
  </si>
  <si>
    <t>Агарков В.Д.</t>
  </si>
  <si>
    <t>7 класс</t>
  </si>
  <si>
    <t>Агеев Г.А.</t>
  </si>
  <si>
    <t>Алексеева А.А.</t>
  </si>
  <si>
    <t>Амдий А.Р.</t>
  </si>
  <si>
    <t>Аржанцев Т.А.</t>
  </si>
  <si>
    <t>Арзамасцев А.Ю.</t>
  </si>
  <si>
    <t>Ашихин С.С.</t>
  </si>
  <si>
    <t>Базина А.П.</t>
  </si>
  <si>
    <t>Бельчиков А.А.</t>
  </si>
  <si>
    <t>Богданов А.Д.</t>
  </si>
  <si>
    <t>Будённый Е.М.</t>
  </si>
  <si>
    <t>Васильев И.Д.</t>
  </si>
  <si>
    <t>Васильева Д.М.</t>
  </si>
  <si>
    <t>Вересов К.Е.</t>
  </si>
  <si>
    <t>Водоватов Ю.А.</t>
  </si>
  <si>
    <t>Волыхина Ф.Ю.</t>
  </si>
  <si>
    <t>Ганеев М.В.</t>
  </si>
  <si>
    <t>Грузманова К.К.</t>
  </si>
  <si>
    <t>Данилин И.В.</t>
  </si>
  <si>
    <t>Долинин Е.Н.</t>
  </si>
  <si>
    <t>Еньков М.Е.</t>
  </si>
  <si>
    <t>Запевалов Д.А.</t>
  </si>
  <si>
    <t>Кадуров К.Б.</t>
  </si>
  <si>
    <t>Кайгородова Д.Е.</t>
  </si>
  <si>
    <t>Кассюра М.Е.</t>
  </si>
  <si>
    <t>Куваев С.Е.</t>
  </si>
  <si>
    <t>Кузнецов Т.Е.</t>
  </si>
  <si>
    <t>Кузькин К.В.</t>
  </si>
  <si>
    <t>Курочкина М.И.</t>
  </si>
  <si>
    <t>Кутьин И.А.</t>
  </si>
  <si>
    <t>Куц Е. М.</t>
  </si>
  <si>
    <t>Липатов И.А.</t>
  </si>
  <si>
    <t>Лыкова М.С.</t>
  </si>
  <si>
    <t>Малахов М.И.</t>
  </si>
  <si>
    <t>Матвеева М.И.</t>
  </si>
  <si>
    <t>Михайлов Ф.К.</t>
  </si>
  <si>
    <t>Мороз Е.А.</t>
  </si>
  <si>
    <t>Муравьев А.Д.</t>
  </si>
  <si>
    <t>Муравьев М.Д.</t>
  </si>
  <si>
    <t>Мурашев Е.М.</t>
  </si>
  <si>
    <t>Нестеров А.А.</t>
  </si>
  <si>
    <t>Павлючков Е.А.</t>
  </si>
  <si>
    <t>Пащенко А.Д.</t>
  </si>
  <si>
    <t>Пелевин Д.Д.</t>
  </si>
  <si>
    <t>Пирогова О.А.</t>
  </si>
  <si>
    <t>Румянцев А.А.</t>
  </si>
  <si>
    <t>Саросеко Д.К.</t>
  </si>
  <si>
    <t>Светлова Э.Н.</t>
  </si>
  <si>
    <t>Силантьев З.В.</t>
  </si>
  <si>
    <t>Старшинова Д.И.</t>
  </si>
  <si>
    <t>Тен Е.А.</t>
  </si>
  <si>
    <t>Тихонов И.А.</t>
  </si>
  <si>
    <t>Тремаскина А.П.</t>
  </si>
  <si>
    <t>Уваров Д.А.</t>
  </si>
  <si>
    <t>Усманов Д.Р.</t>
  </si>
  <si>
    <t>Харлов К.Д.</t>
  </si>
  <si>
    <t>Харченко А.А.</t>
  </si>
  <si>
    <t>Цветкова О.Д.</t>
  </si>
  <si>
    <t>Якушева А.Ю.</t>
  </si>
  <si>
    <t>Ярина Я.П.</t>
  </si>
  <si>
    <t>Аникина Я.С.</t>
  </si>
  <si>
    <t>8 класс</t>
  </si>
  <si>
    <t>Буслаев Е.Е.</t>
  </si>
  <si>
    <t>Ворожун Л.А.</t>
  </si>
  <si>
    <t>Галицкий В.Е.</t>
  </si>
  <si>
    <t>Григорьев Д.Д.</t>
  </si>
  <si>
    <t>Денисов В.С.</t>
  </si>
  <si>
    <t>Дроняк А.А.</t>
  </si>
  <si>
    <t>Жуков Г.В.</t>
  </si>
  <si>
    <t>Захарян М.А.</t>
  </si>
  <si>
    <t>Зизганов С.Д.</t>
  </si>
  <si>
    <t>Измайлов В.В.</t>
  </si>
  <si>
    <t>Климентьев К.А.</t>
  </si>
  <si>
    <t>Комарова А.В.</t>
  </si>
  <si>
    <t>Комиссаров А.А.</t>
  </si>
  <si>
    <t>Костин А.В.</t>
  </si>
  <si>
    <t>Кочеватов И.Д.</t>
  </si>
  <si>
    <t>Крыжановская Л.О.</t>
  </si>
  <si>
    <t>Курбатов К.О.</t>
  </si>
  <si>
    <t>Лазарян А.Д.</t>
  </si>
  <si>
    <t>Медведев Д.А.</t>
  </si>
  <si>
    <t>Морозов Н.П.</t>
  </si>
  <si>
    <t>Оспищева К.А.</t>
  </si>
  <si>
    <t>Пантыкин П.А.</t>
  </si>
  <si>
    <t>Пекарская А.С.</t>
  </si>
  <si>
    <t>Петруленас Р.С.</t>
  </si>
  <si>
    <t>Плохих А.С.</t>
  </si>
  <si>
    <t>Попов К.Е.</t>
  </si>
  <si>
    <t>Романов М.М.</t>
  </si>
  <si>
    <t>Сорокин М.В.</t>
  </si>
  <si>
    <t>Стародумова А.Ю.</t>
  </si>
  <si>
    <t>Томалак А.Б.</t>
  </si>
  <si>
    <t>Усков М.М.</t>
  </si>
  <si>
    <t>Федяевский А.А.</t>
  </si>
  <si>
    <t>Харабажиу И.А.</t>
  </si>
  <si>
    <t>Цакоева С.Е.</t>
  </si>
  <si>
    <t>Цветков А.А.</t>
  </si>
  <si>
    <t>Чайчиц Д.В.</t>
  </si>
  <si>
    <t>Чухарев Г.А.</t>
  </si>
  <si>
    <t>Шаров К.О.</t>
  </si>
  <si>
    <t>Шинкаренко Е.А.</t>
  </si>
  <si>
    <t>Азаров Р.А.</t>
  </si>
  <si>
    <t>9 класс</t>
  </si>
  <si>
    <t>Аришина В.М.</t>
  </si>
  <si>
    <t>Бурухин Н.К.</t>
  </si>
  <si>
    <t>Венцюте Э.А.</t>
  </si>
  <si>
    <t>Гатиев А.И.</t>
  </si>
  <si>
    <t>Гордиенко Н.-В.</t>
  </si>
  <si>
    <t>Гуцало Т.А.</t>
  </si>
  <si>
    <t>Даровских Б.А.</t>
  </si>
  <si>
    <t>Евграфов К.С.</t>
  </si>
  <si>
    <t>Ефимов Д.А.</t>
  </si>
  <si>
    <t>Иванова С.А.</t>
  </si>
  <si>
    <t>Карпова Т.С.</t>
  </si>
  <si>
    <t>Кириченко В.В.</t>
  </si>
  <si>
    <t>Кирсанов А.О.</t>
  </si>
  <si>
    <t>Кирющенко А.С.</t>
  </si>
  <si>
    <t>Кузмич Е.В.</t>
  </si>
  <si>
    <t>Кузнецова К.Ю.</t>
  </si>
  <si>
    <t>Любимцев И.Д.</t>
  </si>
  <si>
    <t>Мельников М.Д.</t>
  </si>
  <si>
    <t>Меньшуткин Ю.Г.</t>
  </si>
  <si>
    <t>Мешник В.А.</t>
  </si>
  <si>
    <t>Михно Е.А.</t>
  </si>
  <si>
    <t>Можаров И.П.</t>
  </si>
  <si>
    <t>Пантась Л.Я.</t>
  </si>
  <si>
    <t>Паскарь В.А.</t>
  </si>
  <si>
    <t>Розанова К.П.</t>
  </si>
  <si>
    <t>Салимова Т.М.</t>
  </si>
  <si>
    <t>Семененко К.С.</t>
  </si>
  <si>
    <t>Сергеев К.Ф.</t>
  </si>
  <si>
    <t>Скоров С.А.</t>
  </si>
  <si>
    <t>Стенин Д.А.</t>
  </si>
  <si>
    <t>Сухарев А.А.</t>
  </si>
  <si>
    <t>Тихомирова П.С.</t>
  </si>
  <si>
    <t>Тотиков К.Д.</t>
  </si>
  <si>
    <t>Тюндер Н.А.</t>
  </si>
  <si>
    <t>Химченко Ф.К.</t>
  </si>
  <si>
    <t>Царева Е.Д.</t>
  </si>
  <si>
    <t>Якушев Д.Ю.</t>
  </si>
  <si>
    <t>Явкин М.А.</t>
  </si>
  <si>
    <t>Юрчук В.А.</t>
  </si>
  <si>
    <t>Антонович Я.Д.</t>
  </si>
  <si>
    <t>10 класс</t>
  </si>
  <si>
    <t>Бабков О.А.</t>
  </si>
  <si>
    <t>Василенко К.А.</t>
  </si>
  <si>
    <t>Глазько М.А.</t>
  </si>
  <si>
    <t>Гриценко Д.Л.</t>
  </si>
  <si>
    <t>Груничев Г.Д.</t>
  </si>
  <si>
    <t>Давыдов М.Д.</t>
  </si>
  <si>
    <t>Дробышева А.Ф.</t>
  </si>
  <si>
    <t>Дробышевский Д.А.</t>
  </si>
  <si>
    <t>Дружинина П.А.</t>
  </si>
  <si>
    <t>Журкович М.А.</t>
  </si>
  <si>
    <t>Иванов Е.И.</t>
  </si>
  <si>
    <t>Иванов И.В.</t>
  </si>
  <si>
    <t>Келлер М.Р.</t>
  </si>
  <si>
    <t>Королёва А.С.</t>
  </si>
  <si>
    <t>Красильников А.С.</t>
  </si>
  <si>
    <t>Кузнецова Е.Е.</t>
  </si>
  <si>
    <t>Лецу А.М.</t>
  </si>
  <si>
    <t>Лизунов К.С.</t>
  </si>
  <si>
    <t>Майданик А.А.</t>
  </si>
  <si>
    <t>Мякиннов И.В.</t>
  </si>
  <si>
    <t>Новиков А.С.</t>
  </si>
  <si>
    <t>Павлючков К.И.</t>
  </si>
  <si>
    <t>Погосян А.Н.</t>
  </si>
  <si>
    <t>Рейнгольд Ю.О.</t>
  </si>
  <si>
    <t>Росляков И.Х.</t>
  </si>
  <si>
    <t>Саможенов С.И.</t>
  </si>
  <si>
    <t>Силантьев Д.В.</t>
  </si>
  <si>
    <t>Сильченко В.А.</t>
  </si>
  <si>
    <t>Смоляр Р.С.</t>
  </si>
  <si>
    <t>Темичева П.М.</t>
  </si>
  <si>
    <t>Уваров А.Б.</t>
  </si>
  <si>
    <t>Федорова А.Д.</t>
  </si>
  <si>
    <t>Хохлова Я.Е.</t>
  </si>
  <si>
    <t>Черепков Р.К.</t>
  </si>
  <si>
    <t>Шифрин М.А.</t>
  </si>
  <si>
    <t>Шкурлатов М.Ю.</t>
  </si>
  <si>
    <t>Бахтюшев Р.А.</t>
  </si>
  <si>
    <t>11 класс</t>
  </si>
  <si>
    <t>Белозерцева В.А.</t>
  </si>
  <si>
    <t>Билинец А.М.</t>
  </si>
  <si>
    <t>Бочков Ф.В.</t>
  </si>
  <si>
    <t>Васильев В.А.</t>
  </si>
  <si>
    <t>Ветчинин Д.В.</t>
  </si>
  <si>
    <t>Ворожбитов А.А.</t>
  </si>
  <si>
    <t>Горбачев Я.М.</t>
  </si>
  <si>
    <t>Гришин А.А.</t>
  </si>
  <si>
    <t>Гришин П.А.</t>
  </si>
  <si>
    <t>Данилочкин Л.Р.</t>
  </si>
  <si>
    <t>Демидов М.С.</t>
  </si>
  <si>
    <t>Заркуа Д.Д.</t>
  </si>
  <si>
    <t>Зубенко М.А.</t>
  </si>
  <si>
    <t>Иванов М.А.</t>
  </si>
  <si>
    <t>Ильяшова С.В.</t>
  </si>
  <si>
    <t>Иода В.С.</t>
  </si>
  <si>
    <t>Кабаченко А.А.</t>
  </si>
  <si>
    <t>Ким С.А.</t>
  </si>
  <si>
    <t>Козлов И.И.</t>
  </si>
  <si>
    <t>Крутов К.А.</t>
  </si>
  <si>
    <t>Куксенок Д.К.</t>
  </si>
  <si>
    <t>Кусков Л.М.</t>
  </si>
  <si>
    <t>Лазарев А.М.</t>
  </si>
  <si>
    <t>Маковей А.Д.</t>
  </si>
  <si>
    <t>Мягков П.И.</t>
  </si>
  <si>
    <t>Никоненко М.С.</t>
  </si>
  <si>
    <t>Павлова Е.П.</t>
  </si>
  <si>
    <t>Самохвалов А.Д.</t>
  </si>
  <si>
    <t>Смирнов Д.С.</t>
  </si>
  <si>
    <t>Спиридонова В.Д.</t>
  </si>
  <si>
    <t>Султанова Э.Р.</t>
  </si>
  <si>
    <t>Тарасов К.В.</t>
  </si>
  <si>
    <t>Тартычев И.Н.</t>
  </si>
  <si>
    <t>Торопов В.С.</t>
  </si>
  <si>
    <t>Тоцкий В.В.</t>
  </si>
  <si>
    <t>Трубников В.А.</t>
  </si>
  <si>
    <t>Чечик Ф.М.</t>
  </si>
  <si>
    <t>Шегай М.Д.</t>
  </si>
  <si>
    <t>Шерстнев И.Л.</t>
  </si>
  <si>
    <t>Победитель</t>
  </si>
  <si>
    <t>Призер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</si>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</sst>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/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</cellXfs>
  <cellStyles count="1">
    <cellStyle name="Обычный" xfId="0" builtinId="0"/>
  </cellStyles>
  <dxfs count="10"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9D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1"/>
  <sheetViews>
    <sheetView zoomScale="66" zoomScaleNormal="66" workbookViewId="0">
      <selection activeCell="AX1" sqref="AX1"/>
    </sheetView>
  </sheetViews>
  <sheetFormatPr defaultColWidth="14.42578125" defaultRowHeight="15" customHeight="1" x14ac:dyDescent="0.25"/>
  <cols>
    <col min="1" max="1" width="7" style="22" customWidth="1"/>
    <col min="2" max="2" width="33.140625" style="22" customWidth="1"/>
    <col min="3" max="3" width="29.28515625" style="22" customWidth="1"/>
    <col min="4" max="13" width="4.5703125" style="22" hidden="1" customWidth="1"/>
    <col min="14" max="14" width="9.42578125" style="22" hidden="1" customWidth="1"/>
    <col min="15" max="34" width="4.5703125" style="22" hidden="1" customWidth="1"/>
    <col min="35" max="35" width="9.28515625" style="22" hidden="1" customWidth="1"/>
    <col min="36" max="45" width="9.7109375" style="22" hidden="1" customWidth="1"/>
    <col min="46" max="46" width="21.85546875" style="22" customWidth="1"/>
    <col min="47" max="47" width="21.28515625" style="22" customWidth="1"/>
    <col min="48" max="48" width="21.42578125" style="22" customWidth="1"/>
    <col min="49" max="49" width="23.5703125" style="22" customWidth="1"/>
    <col min="50" max="16384" width="14.42578125" style="3"/>
  </cols>
  <sheetData>
    <row r="1" spans="1:49" ht="47.25" x14ac:dyDescent="0.25">
      <c r="A1" s="4" t="s">
        <v>0</v>
      </c>
      <c r="B1" s="5" t="s">
        <v>91</v>
      </c>
      <c r="C1" s="5" t="s">
        <v>93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10" t="s">
        <v>22</v>
      </c>
      <c r="O1" s="9" t="s">
        <v>23</v>
      </c>
      <c r="P1" s="9" t="s">
        <v>24</v>
      </c>
      <c r="Q1" s="9" t="s">
        <v>25</v>
      </c>
      <c r="R1" s="9" t="s">
        <v>26</v>
      </c>
      <c r="S1" s="9" t="s">
        <v>27</v>
      </c>
      <c r="T1" s="9" t="s">
        <v>28</v>
      </c>
      <c r="U1" s="9" t="s">
        <v>29</v>
      </c>
      <c r="V1" s="9" t="s">
        <v>30</v>
      </c>
      <c r="W1" s="9" t="s">
        <v>31</v>
      </c>
      <c r="X1" s="9" t="s">
        <v>32</v>
      </c>
      <c r="Y1" s="9" t="s">
        <v>33</v>
      </c>
      <c r="Z1" s="9" t="s">
        <v>34</v>
      </c>
      <c r="AA1" s="9" t="s">
        <v>35</v>
      </c>
      <c r="AB1" s="9" t="s">
        <v>36</v>
      </c>
      <c r="AC1" s="9" t="s">
        <v>37</v>
      </c>
      <c r="AD1" s="9" t="s">
        <v>38</v>
      </c>
      <c r="AE1" s="9" t="s">
        <v>39</v>
      </c>
      <c r="AF1" s="9" t="s">
        <v>40</v>
      </c>
      <c r="AG1" s="9" t="s">
        <v>41</v>
      </c>
      <c r="AH1" s="9" t="s">
        <v>42</v>
      </c>
      <c r="AI1" s="10" t="s">
        <v>43</v>
      </c>
      <c r="AJ1" s="4" t="s">
        <v>44</v>
      </c>
      <c r="AK1" s="10" t="s">
        <v>45</v>
      </c>
      <c r="AL1" s="4" t="s">
        <v>2</v>
      </c>
      <c r="AM1" s="10" t="s">
        <v>46</v>
      </c>
      <c r="AN1" s="4" t="s">
        <v>4</v>
      </c>
      <c r="AO1" s="10" t="s">
        <v>47</v>
      </c>
      <c r="AP1" s="4" t="s">
        <v>6</v>
      </c>
      <c r="AQ1" s="10" t="s">
        <v>48</v>
      </c>
      <c r="AR1" s="4" t="s">
        <v>8</v>
      </c>
      <c r="AS1" s="10" t="s">
        <v>49</v>
      </c>
      <c r="AT1" s="16" t="s">
        <v>9</v>
      </c>
      <c r="AU1" s="4" t="s">
        <v>10</v>
      </c>
      <c r="AV1" s="4" t="s">
        <v>11</v>
      </c>
      <c r="AW1" s="12" t="s">
        <v>319</v>
      </c>
    </row>
    <row r="2" spans="1:49" x14ac:dyDescent="0.25">
      <c r="A2" s="12">
        <v>1</v>
      </c>
      <c r="B2" s="19" t="s">
        <v>147</v>
      </c>
      <c r="C2" s="12">
        <v>540</v>
      </c>
      <c r="D2" s="12">
        <v>1</v>
      </c>
      <c r="E2" s="12">
        <v>0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7">
        <f t="shared" ref="N2:N33" si="0">2*SUM($D2:$M2)</f>
        <v>18</v>
      </c>
      <c r="O2" s="12">
        <v>1</v>
      </c>
      <c r="P2" s="12">
        <v>0</v>
      </c>
      <c r="Q2" s="12">
        <v>1</v>
      </c>
      <c r="R2" s="12">
        <v>0</v>
      </c>
      <c r="S2" s="12">
        <v>1</v>
      </c>
      <c r="T2" s="12">
        <v>1</v>
      </c>
      <c r="U2" s="12">
        <v>1</v>
      </c>
      <c r="V2" s="12">
        <v>1</v>
      </c>
      <c r="W2" s="12">
        <v>1</v>
      </c>
      <c r="X2" s="12">
        <v>1</v>
      </c>
      <c r="Y2" s="12">
        <v>1</v>
      </c>
      <c r="Z2" s="12">
        <v>1</v>
      </c>
      <c r="AA2" s="12">
        <v>1</v>
      </c>
      <c r="AB2" s="12">
        <v>1</v>
      </c>
      <c r="AC2" s="12">
        <v>1</v>
      </c>
      <c r="AD2" s="12">
        <v>1</v>
      </c>
      <c r="AE2" s="12">
        <v>1</v>
      </c>
      <c r="AF2" s="12">
        <v>1</v>
      </c>
      <c r="AG2" s="12">
        <v>1</v>
      </c>
      <c r="AH2" s="12">
        <v>1</v>
      </c>
      <c r="AI2" s="17">
        <f t="shared" ref="AI2:AI33" si="1">2*SUM($O2:$AH2)</f>
        <v>36</v>
      </c>
      <c r="AJ2" s="12">
        <v>1</v>
      </c>
      <c r="AK2" s="17">
        <f t="shared" ref="AK2:AK33" si="2">$AJ2*8</f>
        <v>8</v>
      </c>
      <c r="AL2" s="12">
        <v>1</v>
      </c>
      <c r="AM2" s="17">
        <f t="shared" ref="AM2:AM33" si="3">$AL2*8</f>
        <v>8</v>
      </c>
      <c r="AN2" s="12">
        <v>0</v>
      </c>
      <c r="AO2" s="17">
        <f t="shared" ref="AO2:AO33" si="4">$AN2*8</f>
        <v>0</v>
      </c>
      <c r="AP2" s="12">
        <v>1</v>
      </c>
      <c r="AQ2" s="17">
        <f t="shared" ref="AQ2:AQ33" si="5">$AP2*8</f>
        <v>8</v>
      </c>
      <c r="AR2" s="12">
        <v>0</v>
      </c>
      <c r="AS2" s="17">
        <f t="shared" ref="AS2:AS33" si="6">$AR2*8</f>
        <v>0</v>
      </c>
      <c r="AT2" s="18">
        <f t="shared" ref="AT2:AT33" si="7">$N2+$AI2+$AK2+$AM2+$AO2+$AQ2+$AS2</f>
        <v>78</v>
      </c>
      <c r="AU2" s="12" t="s">
        <v>95</v>
      </c>
      <c r="AV2" s="12" t="s">
        <v>95</v>
      </c>
      <c r="AW2" s="12" t="s">
        <v>316</v>
      </c>
    </row>
    <row r="3" spans="1:49" x14ac:dyDescent="0.25">
      <c r="A3" s="12">
        <v>2</v>
      </c>
      <c r="B3" s="19" t="s">
        <v>99</v>
      </c>
      <c r="C3" s="12">
        <v>644</v>
      </c>
      <c r="D3" s="12">
        <v>0</v>
      </c>
      <c r="E3" s="12">
        <v>0</v>
      </c>
      <c r="F3" s="12">
        <v>1</v>
      </c>
      <c r="G3" s="12">
        <v>0</v>
      </c>
      <c r="H3" s="12">
        <v>1</v>
      </c>
      <c r="I3" s="12">
        <v>1</v>
      </c>
      <c r="J3" s="12">
        <v>0</v>
      </c>
      <c r="K3" s="12">
        <v>1</v>
      </c>
      <c r="L3" s="12">
        <v>1</v>
      </c>
      <c r="M3" s="12">
        <v>1</v>
      </c>
      <c r="N3" s="17">
        <f t="shared" si="0"/>
        <v>12</v>
      </c>
      <c r="O3" s="12">
        <v>1</v>
      </c>
      <c r="P3" s="12">
        <v>1</v>
      </c>
      <c r="Q3" s="12">
        <v>1</v>
      </c>
      <c r="R3" s="12">
        <v>1</v>
      </c>
      <c r="S3" s="12">
        <v>1</v>
      </c>
      <c r="T3" s="12">
        <v>1</v>
      </c>
      <c r="U3" s="12">
        <v>1</v>
      </c>
      <c r="V3" s="12">
        <v>0</v>
      </c>
      <c r="W3" s="12">
        <v>1</v>
      </c>
      <c r="X3" s="12">
        <v>1</v>
      </c>
      <c r="Y3" s="12">
        <v>1</v>
      </c>
      <c r="Z3" s="12">
        <v>1</v>
      </c>
      <c r="AA3" s="12">
        <v>1</v>
      </c>
      <c r="AB3" s="12">
        <v>0</v>
      </c>
      <c r="AC3" s="12">
        <v>1</v>
      </c>
      <c r="AD3" s="12">
        <v>1</v>
      </c>
      <c r="AE3" s="12">
        <v>1</v>
      </c>
      <c r="AF3" s="12">
        <v>1</v>
      </c>
      <c r="AG3" s="12">
        <v>1</v>
      </c>
      <c r="AH3" s="12">
        <v>1</v>
      </c>
      <c r="AI3" s="17">
        <f t="shared" si="1"/>
        <v>36</v>
      </c>
      <c r="AJ3" s="12">
        <v>1</v>
      </c>
      <c r="AK3" s="17">
        <f t="shared" si="2"/>
        <v>8</v>
      </c>
      <c r="AL3" s="12">
        <v>1</v>
      </c>
      <c r="AM3" s="17">
        <f t="shared" si="3"/>
        <v>8</v>
      </c>
      <c r="AN3" s="12">
        <v>1</v>
      </c>
      <c r="AO3" s="17">
        <f t="shared" si="4"/>
        <v>8</v>
      </c>
      <c r="AP3" s="12">
        <v>0</v>
      </c>
      <c r="AQ3" s="17">
        <f t="shared" si="5"/>
        <v>0</v>
      </c>
      <c r="AR3" s="12">
        <v>0</v>
      </c>
      <c r="AS3" s="17">
        <f t="shared" si="6"/>
        <v>0</v>
      </c>
      <c r="AT3" s="18">
        <f t="shared" si="7"/>
        <v>72</v>
      </c>
      <c r="AU3" s="12" t="s">
        <v>95</v>
      </c>
      <c r="AV3" s="12" t="s">
        <v>95</v>
      </c>
      <c r="AW3" s="12" t="s">
        <v>316</v>
      </c>
    </row>
    <row r="4" spans="1:49" x14ac:dyDescent="0.25">
      <c r="A4" s="12">
        <v>3</v>
      </c>
      <c r="B4" s="19" t="s">
        <v>146</v>
      </c>
      <c r="C4" s="12">
        <v>617</v>
      </c>
      <c r="D4" s="12">
        <v>1</v>
      </c>
      <c r="E4" s="12">
        <v>0</v>
      </c>
      <c r="F4" s="12">
        <v>1</v>
      </c>
      <c r="G4" s="12">
        <v>1</v>
      </c>
      <c r="H4" s="12">
        <v>1</v>
      </c>
      <c r="I4" s="12">
        <v>0</v>
      </c>
      <c r="J4" s="12">
        <v>0</v>
      </c>
      <c r="K4" s="12">
        <v>1</v>
      </c>
      <c r="L4" s="12">
        <v>1</v>
      </c>
      <c r="M4" s="12">
        <v>1</v>
      </c>
      <c r="N4" s="17">
        <f t="shared" si="0"/>
        <v>14</v>
      </c>
      <c r="O4" s="12">
        <v>1</v>
      </c>
      <c r="P4" s="12">
        <v>1</v>
      </c>
      <c r="Q4" s="12">
        <v>0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0</v>
      </c>
      <c r="X4" s="12">
        <v>1</v>
      </c>
      <c r="Y4" s="12">
        <v>1</v>
      </c>
      <c r="Z4" s="12">
        <v>1</v>
      </c>
      <c r="AA4" s="12">
        <v>0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7">
        <f t="shared" si="1"/>
        <v>34</v>
      </c>
      <c r="AJ4" s="12">
        <v>1</v>
      </c>
      <c r="AK4" s="17">
        <f t="shared" si="2"/>
        <v>8</v>
      </c>
      <c r="AL4" s="12">
        <v>1</v>
      </c>
      <c r="AM4" s="17">
        <f t="shared" si="3"/>
        <v>8</v>
      </c>
      <c r="AN4" s="12">
        <v>0</v>
      </c>
      <c r="AO4" s="17">
        <f t="shared" si="4"/>
        <v>0</v>
      </c>
      <c r="AP4" s="12">
        <v>1</v>
      </c>
      <c r="AQ4" s="17">
        <f t="shared" si="5"/>
        <v>8</v>
      </c>
      <c r="AR4" s="12">
        <v>0</v>
      </c>
      <c r="AS4" s="17">
        <f t="shared" si="6"/>
        <v>0</v>
      </c>
      <c r="AT4" s="18">
        <f t="shared" si="7"/>
        <v>72</v>
      </c>
      <c r="AU4" s="12" t="s">
        <v>95</v>
      </c>
      <c r="AV4" s="12" t="s">
        <v>95</v>
      </c>
      <c r="AW4" s="12" t="s">
        <v>316</v>
      </c>
    </row>
    <row r="5" spans="1:49" x14ac:dyDescent="0.25">
      <c r="A5" s="12">
        <v>4</v>
      </c>
      <c r="B5" s="19" t="s">
        <v>140</v>
      </c>
      <c r="C5" s="12">
        <v>64</v>
      </c>
      <c r="D5" s="12">
        <v>1</v>
      </c>
      <c r="E5" s="12">
        <v>0</v>
      </c>
      <c r="F5" s="12">
        <v>0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7">
        <f t="shared" si="0"/>
        <v>16</v>
      </c>
      <c r="O5" s="12">
        <v>1</v>
      </c>
      <c r="P5" s="12">
        <v>1</v>
      </c>
      <c r="Q5" s="12">
        <v>1</v>
      </c>
      <c r="R5" s="12">
        <v>0</v>
      </c>
      <c r="S5" s="12">
        <v>1</v>
      </c>
      <c r="T5" s="12">
        <v>1</v>
      </c>
      <c r="U5" s="12">
        <v>1</v>
      </c>
      <c r="V5" s="12">
        <v>1</v>
      </c>
      <c r="W5" s="12">
        <v>0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0</v>
      </c>
      <c r="AG5" s="12">
        <v>1</v>
      </c>
      <c r="AH5" s="12">
        <v>1</v>
      </c>
      <c r="AI5" s="17">
        <f t="shared" si="1"/>
        <v>34</v>
      </c>
      <c r="AJ5" s="12">
        <v>1</v>
      </c>
      <c r="AK5" s="17">
        <f t="shared" si="2"/>
        <v>8</v>
      </c>
      <c r="AL5" s="12">
        <v>1</v>
      </c>
      <c r="AM5" s="17">
        <f t="shared" si="3"/>
        <v>8</v>
      </c>
      <c r="AN5" s="12">
        <v>0</v>
      </c>
      <c r="AO5" s="17">
        <f t="shared" si="4"/>
        <v>0</v>
      </c>
      <c r="AP5" s="12">
        <v>0</v>
      </c>
      <c r="AQ5" s="17">
        <f t="shared" si="5"/>
        <v>0</v>
      </c>
      <c r="AR5" s="12">
        <v>0</v>
      </c>
      <c r="AS5" s="17">
        <f t="shared" si="6"/>
        <v>0</v>
      </c>
      <c r="AT5" s="18">
        <f t="shared" si="7"/>
        <v>66</v>
      </c>
      <c r="AU5" s="12" t="s">
        <v>95</v>
      </c>
      <c r="AV5" s="12" t="s">
        <v>95</v>
      </c>
      <c r="AW5" s="12" t="s">
        <v>316</v>
      </c>
    </row>
    <row r="6" spans="1:49" x14ac:dyDescent="0.25">
      <c r="A6" s="12">
        <v>5</v>
      </c>
      <c r="B6" s="19" t="s">
        <v>134</v>
      </c>
      <c r="C6" s="12">
        <v>777</v>
      </c>
      <c r="D6" s="12">
        <v>1</v>
      </c>
      <c r="E6" s="12">
        <v>0</v>
      </c>
      <c r="F6" s="12">
        <v>0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7">
        <f t="shared" si="0"/>
        <v>16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0</v>
      </c>
      <c r="V6" s="12">
        <v>1</v>
      </c>
      <c r="W6" s="12">
        <v>0</v>
      </c>
      <c r="X6" s="12">
        <v>1</v>
      </c>
      <c r="Y6" s="12">
        <v>0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2">
        <v>0</v>
      </c>
      <c r="AH6" s="12">
        <v>1</v>
      </c>
      <c r="AI6" s="17">
        <f t="shared" si="1"/>
        <v>32</v>
      </c>
      <c r="AJ6" s="12">
        <v>0</v>
      </c>
      <c r="AK6" s="17">
        <f t="shared" si="2"/>
        <v>0</v>
      </c>
      <c r="AL6" s="12">
        <v>0</v>
      </c>
      <c r="AM6" s="17">
        <f t="shared" si="3"/>
        <v>0</v>
      </c>
      <c r="AN6" s="12">
        <v>1</v>
      </c>
      <c r="AO6" s="17">
        <f t="shared" si="4"/>
        <v>8</v>
      </c>
      <c r="AP6" s="12">
        <v>1</v>
      </c>
      <c r="AQ6" s="17">
        <f t="shared" si="5"/>
        <v>8</v>
      </c>
      <c r="AR6" s="12">
        <v>0</v>
      </c>
      <c r="AS6" s="17">
        <f t="shared" si="6"/>
        <v>0</v>
      </c>
      <c r="AT6" s="18">
        <f t="shared" si="7"/>
        <v>64</v>
      </c>
      <c r="AU6" s="12" t="s">
        <v>95</v>
      </c>
      <c r="AV6" s="12" t="s">
        <v>95</v>
      </c>
      <c r="AW6" s="12" t="s">
        <v>316</v>
      </c>
    </row>
    <row r="7" spans="1:49" x14ac:dyDescent="0.25">
      <c r="A7" s="12">
        <v>6</v>
      </c>
      <c r="B7" s="19" t="s">
        <v>149</v>
      </c>
      <c r="C7" s="12">
        <v>64</v>
      </c>
      <c r="D7" s="12">
        <v>1</v>
      </c>
      <c r="E7" s="12">
        <v>0</v>
      </c>
      <c r="F7" s="12">
        <v>1</v>
      </c>
      <c r="G7" s="12">
        <v>1</v>
      </c>
      <c r="H7" s="12">
        <v>0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17">
        <f t="shared" si="0"/>
        <v>14</v>
      </c>
      <c r="O7" s="12">
        <v>0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0</v>
      </c>
      <c r="AC7" s="12">
        <v>1</v>
      </c>
      <c r="AD7" s="12">
        <v>1</v>
      </c>
      <c r="AE7" s="12">
        <v>1</v>
      </c>
      <c r="AF7" s="12">
        <v>1</v>
      </c>
      <c r="AG7" s="12">
        <v>0</v>
      </c>
      <c r="AH7" s="12">
        <v>1</v>
      </c>
      <c r="AI7" s="17">
        <f t="shared" si="1"/>
        <v>34</v>
      </c>
      <c r="AJ7" s="12">
        <v>1</v>
      </c>
      <c r="AK7" s="17">
        <f t="shared" si="2"/>
        <v>8</v>
      </c>
      <c r="AL7" s="12">
        <v>0</v>
      </c>
      <c r="AM7" s="17">
        <f t="shared" si="3"/>
        <v>0</v>
      </c>
      <c r="AN7" s="12">
        <v>1</v>
      </c>
      <c r="AO7" s="17">
        <f t="shared" si="4"/>
        <v>8</v>
      </c>
      <c r="AP7" s="12">
        <v>0</v>
      </c>
      <c r="AQ7" s="17">
        <f t="shared" si="5"/>
        <v>0</v>
      </c>
      <c r="AR7" s="12">
        <v>0</v>
      </c>
      <c r="AS7" s="17">
        <f t="shared" si="6"/>
        <v>0</v>
      </c>
      <c r="AT7" s="18">
        <f t="shared" si="7"/>
        <v>64</v>
      </c>
      <c r="AU7" s="12" t="s">
        <v>95</v>
      </c>
      <c r="AV7" s="12" t="s">
        <v>95</v>
      </c>
      <c r="AW7" s="12" t="s">
        <v>316</v>
      </c>
    </row>
    <row r="8" spans="1:49" x14ac:dyDescent="0.25">
      <c r="A8" s="12">
        <v>7</v>
      </c>
      <c r="B8" s="19" t="s">
        <v>152</v>
      </c>
      <c r="C8" s="12">
        <v>634</v>
      </c>
      <c r="D8" s="12">
        <v>1</v>
      </c>
      <c r="E8" s="12">
        <v>0</v>
      </c>
      <c r="F8" s="12">
        <v>1</v>
      </c>
      <c r="G8" s="12">
        <v>1</v>
      </c>
      <c r="H8" s="12">
        <v>1</v>
      </c>
      <c r="I8" s="12">
        <v>0</v>
      </c>
      <c r="J8" s="12">
        <v>1</v>
      </c>
      <c r="K8" s="12">
        <v>0</v>
      </c>
      <c r="L8" s="12">
        <v>1</v>
      </c>
      <c r="M8" s="12">
        <v>1</v>
      </c>
      <c r="N8" s="17">
        <f t="shared" si="0"/>
        <v>14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0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0</v>
      </c>
      <c r="AC8" s="12">
        <v>1</v>
      </c>
      <c r="AD8" s="12">
        <v>1</v>
      </c>
      <c r="AE8" s="12">
        <v>1</v>
      </c>
      <c r="AF8" s="12">
        <v>1</v>
      </c>
      <c r="AG8" s="12">
        <v>1</v>
      </c>
      <c r="AH8" s="12">
        <v>0</v>
      </c>
      <c r="AI8" s="17">
        <f t="shared" si="1"/>
        <v>34</v>
      </c>
      <c r="AJ8" s="12">
        <v>1</v>
      </c>
      <c r="AK8" s="17">
        <f t="shared" si="2"/>
        <v>8</v>
      </c>
      <c r="AL8" s="12">
        <v>0</v>
      </c>
      <c r="AM8" s="17">
        <f t="shared" si="3"/>
        <v>0</v>
      </c>
      <c r="AN8" s="12">
        <v>1</v>
      </c>
      <c r="AO8" s="17">
        <f t="shared" si="4"/>
        <v>8</v>
      </c>
      <c r="AP8" s="12">
        <v>0</v>
      </c>
      <c r="AQ8" s="17">
        <f t="shared" si="5"/>
        <v>0</v>
      </c>
      <c r="AR8" s="12">
        <v>0</v>
      </c>
      <c r="AS8" s="17">
        <f t="shared" si="6"/>
        <v>0</v>
      </c>
      <c r="AT8" s="18">
        <f t="shared" si="7"/>
        <v>64</v>
      </c>
      <c r="AU8" s="12" t="s">
        <v>95</v>
      </c>
      <c r="AV8" s="12" t="s">
        <v>95</v>
      </c>
      <c r="AW8" s="12" t="s">
        <v>316</v>
      </c>
    </row>
    <row r="9" spans="1:49" x14ac:dyDescent="0.25">
      <c r="A9" s="12">
        <v>8</v>
      </c>
      <c r="B9" s="21" t="s">
        <v>101</v>
      </c>
      <c r="C9" s="12">
        <v>644</v>
      </c>
      <c r="D9" s="12">
        <v>1</v>
      </c>
      <c r="E9" s="12">
        <v>0</v>
      </c>
      <c r="F9" s="12">
        <v>1</v>
      </c>
      <c r="G9" s="12">
        <v>1</v>
      </c>
      <c r="H9" s="12">
        <v>1</v>
      </c>
      <c r="I9" s="12">
        <v>0</v>
      </c>
      <c r="J9" s="12">
        <v>0</v>
      </c>
      <c r="K9" s="12">
        <v>1</v>
      </c>
      <c r="L9" s="12">
        <v>1</v>
      </c>
      <c r="M9" s="12">
        <v>1</v>
      </c>
      <c r="N9" s="17">
        <f t="shared" si="0"/>
        <v>14</v>
      </c>
      <c r="O9" s="12">
        <v>1</v>
      </c>
      <c r="P9" s="12">
        <v>1</v>
      </c>
      <c r="Q9" s="12">
        <v>0</v>
      </c>
      <c r="R9" s="12">
        <v>0</v>
      </c>
      <c r="S9" s="12">
        <v>1</v>
      </c>
      <c r="T9" s="12">
        <v>1</v>
      </c>
      <c r="U9" s="12">
        <v>1</v>
      </c>
      <c r="V9" s="12">
        <v>1</v>
      </c>
      <c r="W9" s="12">
        <v>0</v>
      </c>
      <c r="X9" s="12">
        <v>1</v>
      </c>
      <c r="Y9" s="12">
        <v>1</v>
      </c>
      <c r="Z9" s="12">
        <v>1</v>
      </c>
      <c r="AA9" s="12">
        <v>0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7">
        <f t="shared" si="1"/>
        <v>32</v>
      </c>
      <c r="AJ9" s="12">
        <v>1</v>
      </c>
      <c r="AK9" s="17">
        <f t="shared" si="2"/>
        <v>8</v>
      </c>
      <c r="AL9" s="12">
        <v>0</v>
      </c>
      <c r="AM9" s="17">
        <f t="shared" si="3"/>
        <v>0</v>
      </c>
      <c r="AN9" s="12">
        <v>1</v>
      </c>
      <c r="AO9" s="17">
        <f t="shared" si="4"/>
        <v>8</v>
      </c>
      <c r="AP9" s="12">
        <v>0</v>
      </c>
      <c r="AQ9" s="17">
        <f t="shared" si="5"/>
        <v>0</v>
      </c>
      <c r="AR9" s="12">
        <v>0</v>
      </c>
      <c r="AS9" s="17">
        <f t="shared" si="6"/>
        <v>0</v>
      </c>
      <c r="AT9" s="18">
        <f t="shared" si="7"/>
        <v>62</v>
      </c>
      <c r="AU9" s="12" t="s">
        <v>95</v>
      </c>
      <c r="AV9" s="12" t="s">
        <v>95</v>
      </c>
      <c r="AW9" s="12" t="s">
        <v>317</v>
      </c>
    </row>
    <row r="10" spans="1:49" x14ac:dyDescent="0.25">
      <c r="A10" s="12">
        <v>9</v>
      </c>
      <c r="B10" s="19" t="s">
        <v>133</v>
      </c>
      <c r="C10" s="12">
        <v>644</v>
      </c>
      <c r="D10" s="12">
        <v>1</v>
      </c>
      <c r="E10" s="12">
        <v>0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0</v>
      </c>
      <c r="L10" s="12">
        <v>1</v>
      </c>
      <c r="M10" s="12">
        <v>1</v>
      </c>
      <c r="N10" s="17">
        <f t="shared" si="0"/>
        <v>16</v>
      </c>
      <c r="O10" s="12">
        <v>1</v>
      </c>
      <c r="P10" s="12">
        <v>1</v>
      </c>
      <c r="Q10" s="12">
        <v>0</v>
      </c>
      <c r="R10" s="12">
        <v>1</v>
      </c>
      <c r="S10" s="12">
        <v>0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0</v>
      </c>
      <c r="AG10" s="12">
        <v>0</v>
      </c>
      <c r="AH10" s="12">
        <v>0</v>
      </c>
      <c r="AI10" s="17">
        <f t="shared" si="1"/>
        <v>30</v>
      </c>
      <c r="AJ10" s="12">
        <v>1</v>
      </c>
      <c r="AK10" s="17">
        <f t="shared" si="2"/>
        <v>8</v>
      </c>
      <c r="AL10" s="12">
        <v>1</v>
      </c>
      <c r="AM10" s="17">
        <f t="shared" si="3"/>
        <v>8</v>
      </c>
      <c r="AN10" s="12">
        <v>0</v>
      </c>
      <c r="AO10" s="17">
        <f t="shared" si="4"/>
        <v>0</v>
      </c>
      <c r="AP10" s="12">
        <v>0</v>
      </c>
      <c r="AQ10" s="17">
        <f t="shared" si="5"/>
        <v>0</v>
      </c>
      <c r="AR10" s="12">
        <v>0</v>
      </c>
      <c r="AS10" s="17">
        <f t="shared" si="6"/>
        <v>0</v>
      </c>
      <c r="AT10" s="18">
        <f t="shared" si="7"/>
        <v>62</v>
      </c>
      <c r="AU10" s="12" t="s">
        <v>95</v>
      </c>
      <c r="AV10" s="12" t="s">
        <v>95</v>
      </c>
      <c r="AW10" s="12" t="s">
        <v>317</v>
      </c>
    </row>
    <row r="11" spans="1:49" x14ac:dyDescent="0.25">
      <c r="A11" s="12">
        <v>10</v>
      </c>
      <c r="B11" s="19" t="s">
        <v>135</v>
      </c>
      <c r="C11" s="12">
        <v>64</v>
      </c>
      <c r="D11" s="12">
        <v>1</v>
      </c>
      <c r="E11" s="12">
        <v>0</v>
      </c>
      <c r="F11" s="12">
        <v>1</v>
      </c>
      <c r="G11" s="12">
        <v>1</v>
      </c>
      <c r="H11" s="12">
        <v>0</v>
      </c>
      <c r="I11" s="12">
        <v>0</v>
      </c>
      <c r="J11" s="12">
        <v>1</v>
      </c>
      <c r="K11" s="12">
        <v>1</v>
      </c>
      <c r="L11" s="12">
        <v>1</v>
      </c>
      <c r="M11" s="12">
        <v>1</v>
      </c>
      <c r="N11" s="17">
        <f t="shared" si="0"/>
        <v>14</v>
      </c>
      <c r="O11" s="12">
        <v>1</v>
      </c>
      <c r="P11" s="12">
        <v>1</v>
      </c>
      <c r="Q11" s="12">
        <v>0</v>
      </c>
      <c r="R11" s="12">
        <v>1</v>
      </c>
      <c r="S11" s="12">
        <v>1</v>
      </c>
      <c r="T11" s="12">
        <v>1</v>
      </c>
      <c r="U11" s="12">
        <v>1</v>
      </c>
      <c r="V11" s="12">
        <v>0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0</v>
      </c>
      <c r="AC11" s="12">
        <v>1</v>
      </c>
      <c r="AD11" s="12">
        <v>1</v>
      </c>
      <c r="AE11" s="12">
        <v>1</v>
      </c>
      <c r="AF11" s="12">
        <v>0</v>
      </c>
      <c r="AG11" s="12">
        <v>1</v>
      </c>
      <c r="AH11" s="12">
        <v>1</v>
      </c>
      <c r="AI11" s="17">
        <f t="shared" si="1"/>
        <v>32</v>
      </c>
      <c r="AJ11" s="12">
        <v>1</v>
      </c>
      <c r="AK11" s="17">
        <f t="shared" si="2"/>
        <v>8</v>
      </c>
      <c r="AL11" s="12">
        <v>0</v>
      </c>
      <c r="AM11" s="17">
        <f t="shared" si="3"/>
        <v>0</v>
      </c>
      <c r="AN11" s="12">
        <v>1</v>
      </c>
      <c r="AO11" s="17">
        <f t="shared" si="4"/>
        <v>8</v>
      </c>
      <c r="AP11" s="12">
        <v>0</v>
      </c>
      <c r="AQ11" s="17">
        <f t="shared" si="5"/>
        <v>0</v>
      </c>
      <c r="AR11" s="12">
        <v>0</v>
      </c>
      <c r="AS11" s="17">
        <f t="shared" si="6"/>
        <v>0</v>
      </c>
      <c r="AT11" s="18">
        <f t="shared" si="7"/>
        <v>62</v>
      </c>
      <c r="AU11" s="12" t="s">
        <v>95</v>
      </c>
      <c r="AV11" s="12" t="s">
        <v>95</v>
      </c>
      <c r="AW11" s="12" t="s">
        <v>317</v>
      </c>
    </row>
    <row r="12" spans="1:49" ht="15.75" customHeight="1" x14ac:dyDescent="0.25">
      <c r="A12" s="12">
        <v>11</v>
      </c>
      <c r="B12" s="19" t="s">
        <v>144</v>
      </c>
      <c r="C12" s="12">
        <v>540</v>
      </c>
      <c r="D12" s="12">
        <v>1</v>
      </c>
      <c r="E12" s="12">
        <v>1</v>
      </c>
      <c r="F12" s="12">
        <v>0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0</v>
      </c>
      <c r="N12" s="17">
        <f t="shared" si="0"/>
        <v>16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0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  <c r="AF12" s="12">
        <v>1</v>
      </c>
      <c r="AG12" s="12">
        <v>1</v>
      </c>
      <c r="AH12" s="12">
        <v>1</v>
      </c>
      <c r="AI12" s="17">
        <f t="shared" si="1"/>
        <v>38</v>
      </c>
      <c r="AJ12" s="12">
        <v>1</v>
      </c>
      <c r="AK12" s="17">
        <f t="shared" si="2"/>
        <v>8</v>
      </c>
      <c r="AL12" s="12">
        <v>0</v>
      </c>
      <c r="AM12" s="17">
        <f t="shared" si="3"/>
        <v>0</v>
      </c>
      <c r="AN12" s="12">
        <v>0</v>
      </c>
      <c r="AO12" s="17">
        <f t="shared" si="4"/>
        <v>0</v>
      </c>
      <c r="AP12" s="12">
        <v>0</v>
      </c>
      <c r="AQ12" s="17">
        <f t="shared" si="5"/>
        <v>0</v>
      </c>
      <c r="AR12" s="12">
        <v>0</v>
      </c>
      <c r="AS12" s="17">
        <f t="shared" si="6"/>
        <v>0</v>
      </c>
      <c r="AT12" s="18">
        <f t="shared" si="7"/>
        <v>62</v>
      </c>
      <c r="AU12" s="12" t="s">
        <v>95</v>
      </c>
      <c r="AV12" s="12" t="s">
        <v>95</v>
      </c>
      <c r="AW12" s="12" t="s">
        <v>317</v>
      </c>
    </row>
    <row r="13" spans="1:49" ht="15.75" customHeight="1" x14ac:dyDescent="0.25">
      <c r="A13" s="12">
        <v>12</v>
      </c>
      <c r="B13" s="21" t="s">
        <v>100</v>
      </c>
      <c r="C13" s="12">
        <v>644</v>
      </c>
      <c r="D13" s="12">
        <v>1</v>
      </c>
      <c r="E13" s="12">
        <v>0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7">
        <f t="shared" si="0"/>
        <v>18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0</v>
      </c>
      <c r="AA13" s="12">
        <v>0</v>
      </c>
      <c r="AB13" s="12">
        <v>0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7">
        <f t="shared" si="1"/>
        <v>34</v>
      </c>
      <c r="AJ13" s="12">
        <v>1</v>
      </c>
      <c r="AK13" s="17">
        <f t="shared" si="2"/>
        <v>8</v>
      </c>
      <c r="AL13" s="12">
        <v>0</v>
      </c>
      <c r="AM13" s="17">
        <f t="shared" si="3"/>
        <v>0</v>
      </c>
      <c r="AN13" s="12">
        <v>0</v>
      </c>
      <c r="AO13" s="17">
        <f t="shared" si="4"/>
        <v>0</v>
      </c>
      <c r="AP13" s="12">
        <v>0</v>
      </c>
      <c r="AQ13" s="17">
        <f t="shared" si="5"/>
        <v>0</v>
      </c>
      <c r="AR13" s="12">
        <v>0</v>
      </c>
      <c r="AS13" s="17">
        <f t="shared" si="6"/>
        <v>0</v>
      </c>
      <c r="AT13" s="18">
        <f t="shared" si="7"/>
        <v>60</v>
      </c>
      <c r="AU13" s="12" t="s">
        <v>95</v>
      </c>
      <c r="AV13" s="12" t="s">
        <v>95</v>
      </c>
      <c r="AW13" s="12" t="s">
        <v>317</v>
      </c>
    </row>
    <row r="14" spans="1:49" ht="15.75" customHeight="1" x14ac:dyDescent="0.25">
      <c r="A14" s="12">
        <v>13</v>
      </c>
      <c r="B14" s="19" t="s">
        <v>113</v>
      </c>
      <c r="C14" s="12">
        <v>45</v>
      </c>
      <c r="D14" s="12">
        <v>1</v>
      </c>
      <c r="E14" s="12">
        <v>0</v>
      </c>
      <c r="F14" s="12">
        <v>0</v>
      </c>
      <c r="G14" s="12">
        <v>1</v>
      </c>
      <c r="H14" s="12">
        <v>1</v>
      </c>
      <c r="I14" s="12">
        <v>1</v>
      </c>
      <c r="J14" s="12">
        <v>1</v>
      </c>
      <c r="K14" s="12">
        <v>0</v>
      </c>
      <c r="L14" s="12">
        <v>1</v>
      </c>
      <c r="M14" s="12">
        <v>1</v>
      </c>
      <c r="N14" s="17">
        <f t="shared" si="0"/>
        <v>14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0</v>
      </c>
      <c r="V14" s="12">
        <v>0</v>
      </c>
      <c r="W14" s="12">
        <v>0</v>
      </c>
      <c r="X14" s="12">
        <v>1</v>
      </c>
      <c r="Y14" s="12">
        <v>1</v>
      </c>
      <c r="Z14" s="12">
        <v>0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0</v>
      </c>
      <c r="AG14" s="12">
        <v>1</v>
      </c>
      <c r="AH14" s="12">
        <v>1</v>
      </c>
      <c r="AI14" s="17">
        <f t="shared" si="1"/>
        <v>30</v>
      </c>
      <c r="AJ14" s="12">
        <v>1</v>
      </c>
      <c r="AK14" s="17">
        <f t="shared" si="2"/>
        <v>8</v>
      </c>
      <c r="AL14" s="12">
        <v>1</v>
      </c>
      <c r="AM14" s="17">
        <f t="shared" si="3"/>
        <v>8</v>
      </c>
      <c r="AN14" s="12">
        <v>0</v>
      </c>
      <c r="AO14" s="17">
        <f t="shared" si="4"/>
        <v>0</v>
      </c>
      <c r="AP14" s="12">
        <v>0</v>
      </c>
      <c r="AQ14" s="17">
        <f t="shared" si="5"/>
        <v>0</v>
      </c>
      <c r="AR14" s="12">
        <v>0</v>
      </c>
      <c r="AS14" s="17">
        <f t="shared" si="6"/>
        <v>0</v>
      </c>
      <c r="AT14" s="18">
        <f t="shared" si="7"/>
        <v>60</v>
      </c>
      <c r="AU14" s="12" t="s">
        <v>95</v>
      </c>
      <c r="AV14" s="12" t="s">
        <v>95</v>
      </c>
      <c r="AW14" s="12" t="s">
        <v>317</v>
      </c>
    </row>
    <row r="15" spans="1:49" ht="15.75" customHeight="1" x14ac:dyDescent="0.25">
      <c r="A15" s="12">
        <v>14</v>
      </c>
      <c r="B15" s="19" t="s">
        <v>120</v>
      </c>
      <c r="C15" s="12">
        <v>644</v>
      </c>
      <c r="D15" s="12">
        <v>0</v>
      </c>
      <c r="E15" s="12">
        <v>0</v>
      </c>
      <c r="F15" s="12">
        <v>1</v>
      </c>
      <c r="G15" s="12">
        <v>1</v>
      </c>
      <c r="H15" s="12">
        <v>0</v>
      </c>
      <c r="I15" s="12">
        <v>0</v>
      </c>
      <c r="J15" s="12">
        <v>1</v>
      </c>
      <c r="K15" s="12">
        <v>1</v>
      </c>
      <c r="L15" s="12">
        <v>1</v>
      </c>
      <c r="M15" s="12">
        <v>1</v>
      </c>
      <c r="N15" s="17">
        <f t="shared" si="0"/>
        <v>12</v>
      </c>
      <c r="O15" s="12">
        <v>1</v>
      </c>
      <c r="P15" s="12">
        <v>1</v>
      </c>
      <c r="Q15" s="12">
        <v>1</v>
      </c>
      <c r="R15" s="12">
        <v>1</v>
      </c>
      <c r="S15" s="12">
        <v>0</v>
      </c>
      <c r="T15" s="12">
        <v>1</v>
      </c>
      <c r="U15" s="12">
        <v>0</v>
      </c>
      <c r="V15" s="12">
        <v>1</v>
      </c>
      <c r="W15" s="12">
        <v>0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  <c r="AF15" s="12">
        <v>1</v>
      </c>
      <c r="AG15" s="12">
        <v>0</v>
      </c>
      <c r="AH15" s="12">
        <v>1</v>
      </c>
      <c r="AI15" s="17">
        <f t="shared" si="1"/>
        <v>32</v>
      </c>
      <c r="AJ15" s="12">
        <v>1</v>
      </c>
      <c r="AK15" s="17">
        <f t="shared" si="2"/>
        <v>8</v>
      </c>
      <c r="AL15" s="12">
        <v>1</v>
      </c>
      <c r="AM15" s="17">
        <f t="shared" si="3"/>
        <v>8</v>
      </c>
      <c r="AN15" s="12">
        <v>0</v>
      </c>
      <c r="AO15" s="17">
        <f t="shared" si="4"/>
        <v>0</v>
      </c>
      <c r="AP15" s="12">
        <v>0</v>
      </c>
      <c r="AQ15" s="17">
        <f t="shared" si="5"/>
        <v>0</v>
      </c>
      <c r="AR15" s="12">
        <v>0</v>
      </c>
      <c r="AS15" s="17">
        <f t="shared" si="6"/>
        <v>0</v>
      </c>
      <c r="AT15" s="18">
        <f t="shared" si="7"/>
        <v>60</v>
      </c>
      <c r="AU15" s="12" t="s">
        <v>95</v>
      </c>
      <c r="AV15" s="12" t="s">
        <v>95</v>
      </c>
      <c r="AW15" s="12" t="s">
        <v>317</v>
      </c>
    </row>
    <row r="16" spans="1:49" ht="15.75" customHeight="1" x14ac:dyDescent="0.25">
      <c r="A16" s="12">
        <v>15</v>
      </c>
      <c r="B16" s="19" t="s">
        <v>121</v>
      </c>
      <c r="C16" s="12">
        <v>64</v>
      </c>
      <c r="D16" s="12">
        <v>1</v>
      </c>
      <c r="E16" s="12">
        <v>0</v>
      </c>
      <c r="F16" s="12">
        <v>0</v>
      </c>
      <c r="G16" s="12">
        <v>1</v>
      </c>
      <c r="H16" s="12">
        <v>1</v>
      </c>
      <c r="I16" s="12">
        <v>1</v>
      </c>
      <c r="J16" s="12">
        <v>1</v>
      </c>
      <c r="K16" s="12">
        <v>0</v>
      </c>
      <c r="L16" s="12">
        <v>1</v>
      </c>
      <c r="M16" s="12">
        <v>0</v>
      </c>
      <c r="N16" s="17">
        <f t="shared" si="0"/>
        <v>12</v>
      </c>
      <c r="O16" s="12">
        <v>1</v>
      </c>
      <c r="P16" s="12">
        <v>1</v>
      </c>
      <c r="Q16" s="12">
        <v>1</v>
      </c>
      <c r="R16" s="12">
        <v>1</v>
      </c>
      <c r="S16" s="12">
        <v>0</v>
      </c>
      <c r="T16" s="12">
        <v>0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0</v>
      </c>
      <c r="AB16" s="12">
        <v>1</v>
      </c>
      <c r="AC16" s="12">
        <v>1</v>
      </c>
      <c r="AD16" s="12">
        <v>1</v>
      </c>
      <c r="AE16" s="12">
        <v>1</v>
      </c>
      <c r="AF16" s="12">
        <v>0</v>
      </c>
      <c r="AG16" s="12">
        <v>1</v>
      </c>
      <c r="AH16" s="12">
        <v>1</v>
      </c>
      <c r="AI16" s="17">
        <f t="shared" si="1"/>
        <v>32</v>
      </c>
      <c r="AJ16" s="12">
        <v>1</v>
      </c>
      <c r="AK16" s="17">
        <f t="shared" si="2"/>
        <v>8</v>
      </c>
      <c r="AL16" s="12">
        <v>0</v>
      </c>
      <c r="AM16" s="17">
        <f t="shared" si="3"/>
        <v>0</v>
      </c>
      <c r="AN16" s="12">
        <v>1</v>
      </c>
      <c r="AO16" s="17">
        <f t="shared" si="4"/>
        <v>8</v>
      </c>
      <c r="AP16" s="12">
        <v>0</v>
      </c>
      <c r="AQ16" s="17">
        <f t="shared" si="5"/>
        <v>0</v>
      </c>
      <c r="AR16" s="12">
        <v>0</v>
      </c>
      <c r="AS16" s="17">
        <f t="shared" si="6"/>
        <v>0</v>
      </c>
      <c r="AT16" s="18">
        <f t="shared" si="7"/>
        <v>60</v>
      </c>
      <c r="AU16" s="12" t="s">
        <v>95</v>
      </c>
      <c r="AV16" s="12" t="s">
        <v>95</v>
      </c>
      <c r="AW16" s="12" t="s">
        <v>317</v>
      </c>
    </row>
    <row r="17" spans="1:49" ht="15.75" customHeight="1" x14ac:dyDescent="0.25">
      <c r="A17" s="12">
        <v>16</v>
      </c>
      <c r="B17" s="19" t="s">
        <v>129</v>
      </c>
      <c r="C17" s="12">
        <v>644</v>
      </c>
      <c r="D17" s="12">
        <v>1</v>
      </c>
      <c r="E17" s="12">
        <v>1</v>
      </c>
      <c r="F17" s="12">
        <v>1</v>
      </c>
      <c r="G17" s="12">
        <v>0</v>
      </c>
      <c r="H17" s="12">
        <v>1</v>
      </c>
      <c r="I17" s="12">
        <v>0</v>
      </c>
      <c r="J17" s="12">
        <v>1</v>
      </c>
      <c r="K17" s="12">
        <v>1</v>
      </c>
      <c r="L17" s="12">
        <v>1</v>
      </c>
      <c r="M17" s="12">
        <v>1</v>
      </c>
      <c r="N17" s="17">
        <f t="shared" si="0"/>
        <v>16</v>
      </c>
      <c r="O17" s="12">
        <v>1</v>
      </c>
      <c r="P17" s="12">
        <v>1</v>
      </c>
      <c r="Q17" s="12">
        <v>1</v>
      </c>
      <c r="R17" s="12">
        <v>0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0</v>
      </c>
      <c r="AC17" s="12">
        <v>1</v>
      </c>
      <c r="AD17" s="12">
        <v>1</v>
      </c>
      <c r="AE17" s="12">
        <v>1</v>
      </c>
      <c r="AF17" s="12">
        <v>1</v>
      </c>
      <c r="AG17" s="12">
        <v>1</v>
      </c>
      <c r="AH17" s="12">
        <v>1</v>
      </c>
      <c r="AI17" s="17">
        <f t="shared" si="1"/>
        <v>36</v>
      </c>
      <c r="AJ17" s="12">
        <v>0</v>
      </c>
      <c r="AK17" s="17">
        <f t="shared" si="2"/>
        <v>0</v>
      </c>
      <c r="AL17" s="12">
        <v>1</v>
      </c>
      <c r="AM17" s="17">
        <f t="shared" si="3"/>
        <v>8</v>
      </c>
      <c r="AN17" s="12">
        <v>0</v>
      </c>
      <c r="AO17" s="17">
        <f t="shared" si="4"/>
        <v>0</v>
      </c>
      <c r="AP17" s="12">
        <v>0</v>
      </c>
      <c r="AQ17" s="17">
        <f t="shared" si="5"/>
        <v>0</v>
      </c>
      <c r="AR17" s="12">
        <v>0</v>
      </c>
      <c r="AS17" s="17">
        <f t="shared" si="6"/>
        <v>0</v>
      </c>
      <c r="AT17" s="18">
        <f t="shared" si="7"/>
        <v>60</v>
      </c>
      <c r="AU17" s="12" t="s">
        <v>95</v>
      </c>
      <c r="AV17" s="12" t="s">
        <v>95</v>
      </c>
      <c r="AW17" s="12" t="s">
        <v>317</v>
      </c>
    </row>
    <row r="18" spans="1:49" ht="15.75" customHeight="1" x14ac:dyDescent="0.25">
      <c r="A18" s="12">
        <v>17</v>
      </c>
      <c r="B18" s="19" t="s">
        <v>139</v>
      </c>
      <c r="C18" s="12">
        <v>617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0</v>
      </c>
      <c r="L18" s="12">
        <v>1</v>
      </c>
      <c r="M18" s="12">
        <v>1</v>
      </c>
      <c r="N18" s="17">
        <f t="shared" si="0"/>
        <v>18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0</v>
      </c>
      <c r="V18" s="12">
        <v>1</v>
      </c>
      <c r="W18" s="12">
        <v>0</v>
      </c>
      <c r="X18" s="12">
        <v>0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  <c r="AF18" s="12">
        <v>1</v>
      </c>
      <c r="AG18" s="12">
        <v>1</v>
      </c>
      <c r="AH18" s="12">
        <v>1</v>
      </c>
      <c r="AI18" s="17">
        <f t="shared" si="1"/>
        <v>34</v>
      </c>
      <c r="AJ18" s="12">
        <v>1</v>
      </c>
      <c r="AK18" s="17">
        <f t="shared" si="2"/>
        <v>8</v>
      </c>
      <c r="AL18" s="12">
        <v>0</v>
      </c>
      <c r="AM18" s="17">
        <f t="shared" si="3"/>
        <v>0</v>
      </c>
      <c r="AN18" s="12">
        <v>0</v>
      </c>
      <c r="AO18" s="17">
        <f t="shared" si="4"/>
        <v>0</v>
      </c>
      <c r="AP18" s="12">
        <v>0</v>
      </c>
      <c r="AQ18" s="17">
        <f t="shared" si="5"/>
        <v>0</v>
      </c>
      <c r="AR18" s="12">
        <v>0</v>
      </c>
      <c r="AS18" s="17">
        <f t="shared" si="6"/>
        <v>0</v>
      </c>
      <c r="AT18" s="18">
        <f t="shared" si="7"/>
        <v>60</v>
      </c>
      <c r="AU18" s="12" t="s">
        <v>95</v>
      </c>
      <c r="AV18" s="12" t="s">
        <v>95</v>
      </c>
      <c r="AW18" s="12" t="s">
        <v>317</v>
      </c>
    </row>
    <row r="19" spans="1:49" ht="15.75" customHeight="1" x14ac:dyDescent="0.25">
      <c r="A19" s="12">
        <v>18</v>
      </c>
      <c r="B19" s="19" t="s">
        <v>141</v>
      </c>
      <c r="C19" s="12">
        <v>617</v>
      </c>
      <c r="D19" s="12">
        <v>0</v>
      </c>
      <c r="E19" s="12">
        <v>0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7">
        <f t="shared" si="0"/>
        <v>16</v>
      </c>
      <c r="O19" s="12">
        <v>1</v>
      </c>
      <c r="P19" s="12">
        <v>1</v>
      </c>
      <c r="Q19" s="12">
        <v>1</v>
      </c>
      <c r="R19" s="12">
        <v>0</v>
      </c>
      <c r="S19" s="12">
        <v>0</v>
      </c>
      <c r="T19" s="12">
        <v>1</v>
      </c>
      <c r="U19" s="12">
        <v>0</v>
      </c>
      <c r="V19" s="12">
        <v>0</v>
      </c>
      <c r="W19" s="12">
        <v>0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0</v>
      </c>
      <c r="AE19" s="12">
        <v>1</v>
      </c>
      <c r="AF19" s="12">
        <v>1</v>
      </c>
      <c r="AG19" s="12">
        <v>1</v>
      </c>
      <c r="AH19" s="12">
        <v>1</v>
      </c>
      <c r="AI19" s="17">
        <f t="shared" si="1"/>
        <v>28</v>
      </c>
      <c r="AJ19" s="12">
        <v>1</v>
      </c>
      <c r="AK19" s="17">
        <f t="shared" si="2"/>
        <v>8</v>
      </c>
      <c r="AL19" s="12">
        <v>1</v>
      </c>
      <c r="AM19" s="17">
        <f t="shared" si="3"/>
        <v>8</v>
      </c>
      <c r="AN19" s="12">
        <v>0</v>
      </c>
      <c r="AO19" s="17">
        <f t="shared" si="4"/>
        <v>0</v>
      </c>
      <c r="AP19" s="12">
        <v>0</v>
      </c>
      <c r="AQ19" s="17">
        <f t="shared" si="5"/>
        <v>0</v>
      </c>
      <c r="AR19" s="12">
        <v>0</v>
      </c>
      <c r="AS19" s="17">
        <f t="shared" si="6"/>
        <v>0</v>
      </c>
      <c r="AT19" s="18">
        <f t="shared" si="7"/>
        <v>60</v>
      </c>
      <c r="AU19" s="12" t="s">
        <v>95</v>
      </c>
      <c r="AV19" s="12" t="s">
        <v>95</v>
      </c>
      <c r="AW19" s="12" t="s">
        <v>317</v>
      </c>
    </row>
    <row r="20" spans="1:49" ht="15.75" customHeight="1" x14ac:dyDescent="0.25">
      <c r="A20" s="12">
        <v>19</v>
      </c>
      <c r="B20" s="19" t="s">
        <v>131</v>
      </c>
      <c r="C20" s="12">
        <v>617</v>
      </c>
      <c r="D20" s="12">
        <v>0</v>
      </c>
      <c r="E20" s="12">
        <v>0</v>
      </c>
      <c r="F20" s="12">
        <v>1</v>
      </c>
      <c r="G20" s="12">
        <v>1</v>
      </c>
      <c r="H20" s="12">
        <v>0</v>
      </c>
      <c r="I20" s="12">
        <v>0</v>
      </c>
      <c r="J20" s="12">
        <v>1</v>
      </c>
      <c r="K20" s="12">
        <v>1</v>
      </c>
      <c r="L20" s="12">
        <v>1</v>
      </c>
      <c r="M20" s="12">
        <v>1</v>
      </c>
      <c r="N20" s="17">
        <f t="shared" si="0"/>
        <v>12</v>
      </c>
      <c r="O20" s="12">
        <v>1</v>
      </c>
      <c r="P20" s="12">
        <v>1</v>
      </c>
      <c r="Q20" s="12">
        <v>0</v>
      </c>
      <c r="R20" s="12">
        <v>1</v>
      </c>
      <c r="S20" s="12">
        <v>1</v>
      </c>
      <c r="T20" s="12">
        <v>1</v>
      </c>
      <c r="U20" s="12">
        <v>1</v>
      </c>
      <c r="V20" s="12">
        <v>0</v>
      </c>
      <c r="W20" s="12">
        <v>0</v>
      </c>
      <c r="X20" s="12">
        <v>1</v>
      </c>
      <c r="Y20" s="12">
        <v>1</v>
      </c>
      <c r="Z20" s="12">
        <v>0</v>
      </c>
      <c r="AA20" s="12">
        <v>1</v>
      </c>
      <c r="AB20" s="12">
        <v>0</v>
      </c>
      <c r="AC20" s="12">
        <v>1</v>
      </c>
      <c r="AD20" s="12">
        <v>1</v>
      </c>
      <c r="AE20" s="12">
        <v>1</v>
      </c>
      <c r="AF20" s="12">
        <v>1</v>
      </c>
      <c r="AG20" s="12">
        <v>1</v>
      </c>
      <c r="AH20" s="12">
        <v>1</v>
      </c>
      <c r="AI20" s="17">
        <f t="shared" si="1"/>
        <v>30</v>
      </c>
      <c r="AJ20" s="12">
        <v>0</v>
      </c>
      <c r="AK20" s="17">
        <f t="shared" si="2"/>
        <v>0</v>
      </c>
      <c r="AL20" s="12">
        <v>1</v>
      </c>
      <c r="AM20" s="17">
        <f t="shared" si="3"/>
        <v>8</v>
      </c>
      <c r="AN20" s="12">
        <v>1</v>
      </c>
      <c r="AO20" s="17">
        <f t="shared" si="4"/>
        <v>8</v>
      </c>
      <c r="AP20" s="12">
        <v>0</v>
      </c>
      <c r="AQ20" s="17">
        <f t="shared" si="5"/>
        <v>0</v>
      </c>
      <c r="AR20" s="12">
        <v>0</v>
      </c>
      <c r="AS20" s="17">
        <f t="shared" si="6"/>
        <v>0</v>
      </c>
      <c r="AT20" s="18">
        <f t="shared" si="7"/>
        <v>58</v>
      </c>
      <c r="AU20" s="12" t="s">
        <v>95</v>
      </c>
      <c r="AV20" s="12" t="s">
        <v>95</v>
      </c>
      <c r="AW20" s="12" t="s">
        <v>317</v>
      </c>
    </row>
    <row r="21" spans="1:49" ht="15.75" customHeight="1" x14ac:dyDescent="0.25">
      <c r="A21" s="12">
        <v>20</v>
      </c>
      <c r="B21" s="19" t="s">
        <v>132</v>
      </c>
      <c r="C21" s="12">
        <v>644</v>
      </c>
      <c r="D21" s="12">
        <v>1</v>
      </c>
      <c r="E21" s="12">
        <v>0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0</v>
      </c>
      <c r="L21" s="12">
        <v>1</v>
      </c>
      <c r="M21" s="12">
        <v>1</v>
      </c>
      <c r="N21" s="17">
        <f t="shared" si="0"/>
        <v>16</v>
      </c>
      <c r="O21" s="12">
        <v>1</v>
      </c>
      <c r="P21" s="12">
        <v>1</v>
      </c>
      <c r="Q21" s="12">
        <v>1</v>
      </c>
      <c r="R21" s="12">
        <v>0</v>
      </c>
      <c r="S21" s="12">
        <v>0</v>
      </c>
      <c r="T21" s="12">
        <v>0</v>
      </c>
      <c r="U21" s="12">
        <v>1</v>
      </c>
      <c r="V21" s="12">
        <v>0</v>
      </c>
      <c r="W21" s="12">
        <v>1</v>
      </c>
      <c r="X21" s="12">
        <v>1</v>
      </c>
      <c r="Y21" s="12">
        <v>0</v>
      </c>
      <c r="Z21" s="12">
        <v>1</v>
      </c>
      <c r="AA21" s="12">
        <v>1</v>
      </c>
      <c r="AB21" s="12">
        <v>1</v>
      </c>
      <c r="AC21" s="12">
        <v>0</v>
      </c>
      <c r="AD21" s="12">
        <v>1</v>
      </c>
      <c r="AE21" s="12">
        <v>1</v>
      </c>
      <c r="AF21" s="12">
        <v>0</v>
      </c>
      <c r="AG21" s="12">
        <v>1</v>
      </c>
      <c r="AH21" s="12">
        <v>1</v>
      </c>
      <c r="AI21" s="17">
        <f t="shared" si="1"/>
        <v>26</v>
      </c>
      <c r="AJ21" s="12">
        <v>1</v>
      </c>
      <c r="AK21" s="17">
        <f t="shared" si="2"/>
        <v>8</v>
      </c>
      <c r="AL21" s="12">
        <v>1</v>
      </c>
      <c r="AM21" s="17">
        <f t="shared" si="3"/>
        <v>8</v>
      </c>
      <c r="AN21" s="12">
        <v>0</v>
      </c>
      <c r="AO21" s="17">
        <f t="shared" si="4"/>
        <v>0</v>
      </c>
      <c r="AP21" s="12">
        <v>0</v>
      </c>
      <c r="AQ21" s="17">
        <f t="shared" si="5"/>
        <v>0</v>
      </c>
      <c r="AR21" s="12">
        <v>0</v>
      </c>
      <c r="AS21" s="17">
        <f t="shared" si="6"/>
        <v>0</v>
      </c>
      <c r="AT21" s="18">
        <f t="shared" si="7"/>
        <v>58</v>
      </c>
      <c r="AU21" s="12" t="s">
        <v>95</v>
      </c>
      <c r="AV21" s="12" t="s">
        <v>95</v>
      </c>
      <c r="AW21" s="12" t="s">
        <v>317</v>
      </c>
    </row>
    <row r="22" spans="1:49" ht="15.75" customHeight="1" x14ac:dyDescent="0.25">
      <c r="A22" s="12">
        <v>21</v>
      </c>
      <c r="B22" s="19" t="s">
        <v>109</v>
      </c>
      <c r="C22" s="12">
        <v>246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0</v>
      </c>
      <c r="J22" s="12">
        <v>1</v>
      </c>
      <c r="K22" s="12">
        <v>0</v>
      </c>
      <c r="L22" s="12">
        <v>0</v>
      </c>
      <c r="M22" s="12">
        <v>0</v>
      </c>
      <c r="N22" s="17">
        <f t="shared" si="0"/>
        <v>12</v>
      </c>
      <c r="O22" s="12">
        <v>0</v>
      </c>
      <c r="P22" s="12">
        <v>1</v>
      </c>
      <c r="Q22" s="12">
        <v>1</v>
      </c>
      <c r="R22" s="12">
        <v>1</v>
      </c>
      <c r="S22" s="12">
        <v>0</v>
      </c>
      <c r="T22" s="12">
        <v>1</v>
      </c>
      <c r="U22" s="12">
        <v>0</v>
      </c>
      <c r="V22" s="12">
        <v>0</v>
      </c>
      <c r="W22" s="12">
        <v>0</v>
      </c>
      <c r="X22" s="12">
        <v>1</v>
      </c>
      <c r="Y22" s="12">
        <v>1</v>
      </c>
      <c r="Z22" s="12">
        <v>1</v>
      </c>
      <c r="AA22" s="12">
        <v>1</v>
      </c>
      <c r="AB22" s="12">
        <v>0</v>
      </c>
      <c r="AC22" s="12">
        <v>1</v>
      </c>
      <c r="AD22" s="12">
        <v>1</v>
      </c>
      <c r="AE22" s="12">
        <v>1</v>
      </c>
      <c r="AF22" s="12">
        <v>1</v>
      </c>
      <c r="AG22" s="12">
        <v>1</v>
      </c>
      <c r="AH22" s="12">
        <v>1</v>
      </c>
      <c r="AI22" s="17">
        <f t="shared" si="1"/>
        <v>28</v>
      </c>
      <c r="AJ22" s="12">
        <v>1</v>
      </c>
      <c r="AK22" s="17">
        <f t="shared" si="2"/>
        <v>8</v>
      </c>
      <c r="AL22" s="12">
        <v>1</v>
      </c>
      <c r="AM22" s="17">
        <f t="shared" si="3"/>
        <v>8</v>
      </c>
      <c r="AN22" s="12">
        <v>0</v>
      </c>
      <c r="AO22" s="17">
        <f t="shared" si="4"/>
        <v>0</v>
      </c>
      <c r="AP22" s="12">
        <v>0</v>
      </c>
      <c r="AQ22" s="17">
        <f t="shared" si="5"/>
        <v>0</v>
      </c>
      <c r="AR22" s="12">
        <v>0</v>
      </c>
      <c r="AS22" s="17">
        <f t="shared" si="6"/>
        <v>0</v>
      </c>
      <c r="AT22" s="18">
        <f t="shared" si="7"/>
        <v>56</v>
      </c>
      <c r="AU22" s="12" t="s">
        <v>95</v>
      </c>
      <c r="AV22" s="12" t="s">
        <v>95</v>
      </c>
      <c r="AW22" s="12" t="s">
        <v>317</v>
      </c>
    </row>
    <row r="23" spans="1:49" ht="15.75" customHeight="1" x14ac:dyDescent="0.25">
      <c r="A23" s="12">
        <v>22</v>
      </c>
      <c r="B23" s="19" t="s">
        <v>138</v>
      </c>
      <c r="C23" s="12">
        <v>617</v>
      </c>
      <c r="D23" s="12">
        <v>1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0</v>
      </c>
      <c r="K23" s="12">
        <v>0</v>
      </c>
      <c r="L23" s="12">
        <v>1</v>
      </c>
      <c r="M23" s="12">
        <v>1</v>
      </c>
      <c r="N23" s="17">
        <f t="shared" si="0"/>
        <v>16</v>
      </c>
      <c r="O23" s="12">
        <v>1</v>
      </c>
      <c r="P23" s="12">
        <v>1</v>
      </c>
      <c r="Q23" s="12">
        <v>1</v>
      </c>
      <c r="R23" s="12">
        <v>1</v>
      </c>
      <c r="S23" s="12">
        <v>1</v>
      </c>
      <c r="T23" s="12">
        <v>0</v>
      </c>
      <c r="U23" s="12">
        <v>0</v>
      </c>
      <c r="V23" s="12">
        <v>0</v>
      </c>
      <c r="W23" s="12">
        <v>1</v>
      </c>
      <c r="X23" s="12">
        <v>0</v>
      </c>
      <c r="Y23" s="12">
        <v>0</v>
      </c>
      <c r="Z23" s="12">
        <v>0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  <c r="AF23" s="12">
        <v>0</v>
      </c>
      <c r="AG23" s="12">
        <v>0</v>
      </c>
      <c r="AH23" s="12">
        <v>1</v>
      </c>
      <c r="AI23" s="17">
        <f t="shared" si="1"/>
        <v>24</v>
      </c>
      <c r="AJ23" s="12">
        <v>1</v>
      </c>
      <c r="AK23" s="17">
        <f t="shared" si="2"/>
        <v>8</v>
      </c>
      <c r="AL23" s="12">
        <v>1</v>
      </c>
      <c r="AM23" s="17">
        <f t="shared" si="3"/>
        <v>8</v>
      </c>
      <c r="AN23" s="12">
        <v>0</v>
      </c>
      <c r="AO23" s="17">
        <f t="shared" si="4"/>
        <v>0</v>
      </c>
      <c r="AP23" s="12">
        <v>0</v>
      </c>
      <c r="AQ23" s="17">
        <f t="shared" si="5"/>
        <v>0</v>
      </c>
      <c r="AR23" s="12">
        <v>0</v>
      </c>
      <c r="AS23" s="17">
        <f t="shared" si="6"/>
        <v>0</v>
      </c>
      <c r="AT23" s="18">
        <f t="shared" si="7"/>
        <v>56</v>
      </c>
      <c r="AU23" s="12" t="s">
        <v>95</v>
      </c>
      <c r="AV23" s="12" t="s">
        <v>95</v>
      </c>
      <c r="AW23" s="12" t="s">
        <v>317</v>
      </c>
    </row>
    <row r="24" spans="1:49" ht="15.75" customHeight="1" x14ac:dyDescent="0.25">
      <c r="A24" s="12">
        <v>23</v>
      </c>
      <c r="B24" s="19" t="s">
        <v>153</v>
      </c>
      <c r="C24" s="12">
        <v>777</v>
      </c>
      <c r="D24" s="12">
        <v>1</v>
      </c>
      <c r="E24" s="12">
        <v>1</v>
      </c>
      <c r="F24" s="12">
        <v>1</v>
      </c>
      <c r="G24" s="12">
        <v>1</v>
      </c>
      <c r="H24" s="12">
        <v>0</v>
      </c>
      <c r="I24" s="12">
        <v>1</v>
      </c>
      <c r="J24" s="12">
        <v>0</v>
      </c>
      <c r="K24" s="12">
        <v>1</v>
      </c>
      <c r="L24" s="12">
        <v>1</v>
      </c>
      <c r="M24" s="12">
        <v>1</v>
      </c>
      <c r="N24" s="17">
        <f t="shared" si="0"/>
        <v>16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0</v>
      </c>
      <c r="U24" s="12">
        <v>0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0</v>
      </c>
      <c r="AC24" s="12">
        <v>1</v>
      </c>
      <c r="AD24" s="12">
        <v>1</v>
      </c>
      <c r="AE24" s="12">
        <v>1</v>
      </c>
      <c r="AF24" s="12">
        <v>1</v>
      </c>
      <c r="AG24" s="12">
        <v>1</v>
      </c>
      <c r="AH24" s="12">
        <v>0</v>
      </c>
      <c r="AI24" s="17">
        <f t="shared" si="1"/>
        <v>32</v>
      </c>
      <c r="AJ24" s="12">
        <v>1</v>
      </c>
      <c r="AK24" s="17">
        <f t="shared" si="2"/>
        <v>8</v>
      </c>
      <c r="AL24" s="12">
        <v>0</v>
      </c>
      <c r="AM24" s="17">
        <f t="shared" si="3"/>
        <v>0</v>
      </c>
      <c r="AN24" s="12">
        <v>0</v>
      </c>
      <c r="AO24" s="17">
        <f t="shared" si="4"/>
        <v>0</v>
      </c>
      <c r="AP24" s="12">
        <v>0</v>
      </c>
      <c r="AQ24" s="17">
        <f t="shared" si="5"/>
        <v>0</v>
      </c>
      <c r="AR24" s="12">
        <v>0</v>
      </c>
      <c r="AS24" s="17">
        <f t="shared" si="6"/>
        <v>0</v>
      </c>
      <c r="AT24" s="18">
        <f t="shared" si="7"/>
        <v>56</v>
      </c>
      <c r="AU24" s="12" t="s">
        <v>95</v>
      </c>
      <c r="AV24" s="12" t="s">
        <v>95</v>
      </c>
      <c r="AW24" s="12" t="s">
        <v>317</v>
      </c>
    </row>
    <row r="25" spans="1:49" ht="15.75" customHeight="1" x14ac:dyDescent="0.25">
      <c r="A25" s="12">
        <v>24</v>
      </c>
      <c r="B25" s="19" t="s">
        <v>98</v>
      </c>
      <c r="C25" s="12">
        <v>617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0</v>
      </c>
      <c r="L25" s="12">
        <v>1</v>
      </c>
      <c r="M25" s="12">
        <v>1</v>
      </c>
      <c r="N25" s="17">
        <f t="shared" si="0"/>
        <v>18</v>
      </c>
      <c r="O25" s="12">
        <v>1</v>
      </c>
      <c r="P25" s="12">
        <v>1</v>
      </c>
      <c r="Q25" s="12">
        <v>1</v>
      </c>
      <c r="R25" s="12">
        <v>1</v>
      </c>
      <c r="S25" s="12">
        <v>0</v>
      </c>
      <c r="T25" s="12">
        <v>1</v>
      </c>
      <c r="U25" s="12">
        <v>0</v>
      </c>
      <c r="V25" s="12">
        <v>1</v>
      </c>
      <c r="W25" s="12">
        <v>0</v>
      </c>
      <c r="X25" s="12">
        <v>1</v>
      </c>
      <c r="Y25" s="12">
        <v>1</v>
      </c>
      <c r="Z25" s="12">
        <v>1</v>
      </c>
      <c r="AA25" s="12">
        <v>1</v>
      </c>
      <c r="AB25" s="12">
        <v>0</v>
      </c>
      <c r="AC25" s="12">
        <v>1</v>
      </c>
      <c r="AD25" s="12">
        <v>1</v>
      </c>
      <c r="AE25" s="12">
        <v>1</v>
      </c>
      <c r="AF25" s="12">
        <v>0</v>
      </c>
      <c r="AG25" s="12">
        <v>1</v>
      </c>
      <c r="AH25" s="12">
        <v>0</v>
      </c>
      <c r="AI25" s="17">
        <f t="shared" si="1"/>
        <v>28</v>
      </c>
      <c r="AJ25" s="12">
        <v>1</v>
      </c>
      <c r="AK25" s="17">
        <f t="shared" si="2"/>
        <v>8</v>
      </c>
      <c r="AL25" s="12">
        <v>0</v>
      </c>
      <c r="AM25" s="17">
        <f t="shared" si="3"/>
        <v>0</v>
      </c>
      <c r="AN25" s="12">
        <v>0</v>
      </c>
      <c r="AO25" s="17">
        <f t="shared" si="4"/>
        <v>0</v>
      </c>
      <c r="AP25" s="12">
        <v>0</v>
      </c>
      <c r="AQ25" s="17">
        <f t="shared" si="5"/>
        <v>0</v>
      </c>
      <c r="AR25" s="12">
        <v>0</v>
      </c>
      <c r="AS25" s="17">
        <f t="shared" si="6"/>
        <v>0</v>
      </c>
      <c r="AT25" s="18">
        <f t="shared" si="7"/>
        <v>54</v>
      </c>
      <c r="AU25" s="12" t="s">
        <v>95</v>
      </c>
      <c r="AV25" s="12" t="s">
        <v>95</v>
      </c>
      <c r="AW25" s="12" t="s">
        <v>317</v>
      </c>
    </row>
    <row r="26" spans="1:49" ht="15.75" customHeight="1" x14ac:dyDescent="0.25">
      <c r="A26" s="12">
        <v>25</v>
      </c>
      <c r="B26" s="19" t="s">
        <v>107</v>
      </c>
      <c r="C26" s="12">
        <v>777</v>
      </c>
      <c r="D26" s="12">
        <v>1</v>
      </c>
      <c r="E26" s="12">
        <v>0</v>
      </c>
      <c r="F26" s="12">
        <v>0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2">
        <v>1</v>
      </c>
      <c r="M26" s="12">
        <v>1</v>
      </c>
      <c r="N26" s="17">
        <f t="shared" si="0"/>
        <v>12</v>
      </c>
      <c r="O26" s="12">
        <v>1</v>
      </c>
      <c r="P26" s="12">
        <v>1</v>
      </c>
      <c r="Q26" s="12">
        <v>0</v>
      </c>
      <c r="R26" s="12">
        <v>0</v>
      </c>
      <c r="S26" s="12">
        <v>1</v>
      </c>
      <c r="T26" s="12">
        <v>1</v>
      </c>
      <c r="U26" s="12">
        <v>1</v>
      </c>
      <c r="V26" s="12">
        <v>0</v>
      </c>
      <c r="W26" s="12">
        <v>0</v>
      </c>
      <c r="X26" s="12">
        <v>0</v>
      </c>
      <c r="Y26" s="12">
        <v>0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  <c r="AF26" s="12">
        <v>0</v>
      </c>
      <c r="AG26" s="12">
        <v>1</v>
      </c>
      <c r="AH26" s="12">
        <v>1</v>
      </c>
      <c r="AI26" s="17">
        <f t="shared" si="1"/>
        <v>26</v>
      </c>
      <c r="AJ26" s="12">
        <v>1</v>
      </c>
      <c r="AK26" s="17">
        <f t="shared" si="2"/>
        <v>8</v>
      </c>
      <c r="AL26" s="12">
        <v>0</v>
      </c>
      <c r="AM26" s="17">
        <f t="shared" si="3"/>
        <v>0</v>
      </c>
      <c r="AN26" s="12">
        <v>0</v>
      </c>
      <c r="AO26" s="17">
        <f t="shared" si="4"/>
        <v>0</v>
      </c>
      <c r="AP26" s="12">
        <v>1</v>
      </c>
      <c r="AQ26" s="17">
        <f t="shared" si="5"/>
        <v>8</v>
      </c>
      <c r="AR26" s="12">
        <v>0</v>
      </c>
      <c r="AS26" s="17">
        <f t="shared" si="6"/>
        <v>0</v>
      </c>
      <c r="AT26" s="18">
        <f t="shared" si="7"/>
        <v>54</v>
      </c>
      <c r="AU26" s="12" t="s">
        <v>95</v>
      </c>
      <c r="AV26" s="12" t="s">
        <v>95</v>
      </c>
      <c r="AW26" s="12" t="s">
        <v>317</v>
      </c>
    </row>
    <row r="27" spans="1:49" ht="15.75" customHeight="1" x14ac:dyDescent="0.25">
      <c r="A27" s="12">
        <v>26</v>
      </c>
      <c r="B27" s="19" t="s">
        <v>117</v>
      </c>
      <c r="C27" s="12">
        <v>634</v>
      </c>
      <c r="D27" s="12">
        <v>1</v>
      </c>
      <c r="E27" s="12">
        <v>1</v>
      </c>
      <c r="F27" s="12">
        <v>1</v>
      </c>
      <c r="G27" s="12">
        <v>1</v>
      </c>
      <c r="H27" s="12">
        <v>0</v>
      </c>
      <c r="I27" s="12">
        <v>1</v>
      </c>
      <c r="J27" s="12">
        <v>1</v>
      </c>
      <c r="K27" s="12">
        <v>0</v>
      </c>
      <c r="L27" s="12">
        <v>1</v>
      </c>
      <c r="M27" s="12">
        <v>1</v>
      </c>
      <c r="N27" s="17">
        <f t="shared" si="0"/>
        <v>16</v>
      </c>
      <c r="O27" s="12">
        <v>0</v>
      </c>
      <c r="P27" s="12">
        <v>1</v>
      </c>
      <c r="Q27" s="12">
        <v>1</v>
      </c>
      <c r="R27" s="12">
        <v>0</v>
      </c>
      <c r="S27" s="12">
        <v>1</v>
      </c>
      <c r="T27" s="12">
        <v>1</v>
      </c>
      <c r="U27" s="12">
        <v>0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0</v>
      </c>
      <c r="AC27" s="12">
        <v>1</v>
      </c>
      <c r="AD27" s="12">
        <v>1</v>
      </c>
      <c r="AE27" s="12">
        <v>1</v>
      </c>
      <c r="AF27" s="12">
        <v>0</v>
      </c>
      <c r="AG27" s="12">
        <v>1</v>
      </c>
      <c r="AH27" s="12">
        <v>1</v>
      </c>
      <c r="AI27" s="17">
        <f t="shared" si="1"/>
        <v>30</v>
      </c>
      <c r="AJ27" s="12">
        <v>1</v>
      </c>
      <c r="AK27" s="17">
        <f t="shared" si="2"/>
        <v>8</v>
      </c>
      <c r="AL27" s="12">
        <v>0</v>
      </c>
      <c r="AM27" s="17">
        <f t="shared" si="3"/>
        <v>0</v>
      </c>
      <c r="AN27" s="12">
        <v>0</v>
      </c>
      <c r="AO27" s="17">
        <f t="shared" si="4"/>
        <v>0</v>
      </c>
      <c r="AP27" s="12">
        <v>0</v>
      </c>
      <c r="AQ27" s="17">
        <f t="shared" si="5"/>
        <v>0</v>
      </c>
      <c r="AR27" s="12">
        <v>0</v>
      </c>
      <c r="AS27" s="17">
        <f t="shared" si="6"/>
        <v>0</v>
      </c>
      <c r="AT27" s="18">
        <f t="shared" si="7"/>
        <v>54</v>
      </c>
      <c r="AU27" s="12" t="s">
        <v>95</v>
      </c>
      <c r="AV27" s="12" t="s">
        <v>95</v>
      </c>
      <c r="AW27" s="12" t="s">
        <v>317</v>
      </c>
    </row>
    <row r="28" spans="1:49" ht="15.75" customHeight="1" x14ac:dyDescent="0.25">
      <c r="A28" s="12">
        <v>27</v>
      </c>
      <c r="B28" s="21" t="s">
        <v>94</v>
      </c>
      <c r="C28" s="12">
        <v>644</v>
      </c>
      <c r="D28" s="12">
        <v>1</v>
      </c>
      <c r="E28" s="12">
        <v>0</v>
      </c>
      <c r="F28" s="12">
        <v>0</v>
      </c>
      <c r="G28" s="12">
        <v>1</v>
      </c>
      <c r="H28" s="12">
        <v>0</v>
      </c>
      <c r="I28" s="12">
        <v>1</v>
      </c>
      <c r="J28" s="12">
        <v>1</v>
      </c>
      <c r="K28" s="12">
        <v>1</v>
      </c>
      <c r="L28" s="12">
        <v>1</v>
      </c>
      <c r="M28" s="12">
        <v>0</v>
      </c>
      <c r="N28" s="17">
        <f t="shared" si="0"/>
        <v>12</v>
      </c>
      <c r="O28" s="12">
        <v>1</v>
      </c>
      <c r="P28" s="12">
        <v>1</v>
      </c>
      <c r="Q28" s="12">
        <v>0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0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  <c r="AF28" s="12">
        <v>0</v>
      </c>
      <c r="AG28" s="12">
        <v>1</v>
      </c>
      <c r="AH28" s="12">
        <v>0</v>
      </c>
      <c r="AI28" s="17">
        <f t="shared" si="1"/>
        <v>32</v>
      </c>
      <c r="AJ28" s="12">
        <v>1</v>
      </c>
      <c r="AK28" s="17">
        <f t="shared" si="2"/>
        <v>8</v>
      </c>
      <c r="AL28" s="12">
        <v>0</v>
      </c>
      <c r="AM28" s="17">
        <f t="shared" si="3"/>
        <v>0</v>
      </c>
      <c r="AN28" s="12">
        <v>0</v>
      </c>
      <c r="AO28" s="17">
        <f t="shared" si="4"/>
        <v>0</v>
      </c>
      <c r="AP28" s="12">
        <v>0</v>
      </c>
      <c r="AQ28" s="17">
        <f t="shared" si="5"/>
        <v>0</v>
      </c>
      <c r="AR28" s="12">
        <v>0</v>
      </c>
      <c r="AS28" s="17">
        <f t="shared" si="6"/>
        <v>0</v>
      </c>
      <c r="AT28" s="18">
        <f t="shared" si="7"/>
        <v>52</v>
      </c>
      <c r="AU28" s="12" t="s">
        <v>95</v>
      </c>
      <c r="AV28" s="12" t="s">
        <v>95</v>
      </c>
      <c r="AW28" s="12" t="s">
        <v>318</v>
      </c>
    </row>
    <row r="29" spans="1:49" ht="15.75" customHeight="1" x14ac:dyDescent="0.25">
      <c r="A29" s="12">
        <v>28</v>
      </c>
      <c r="B29" s="19" t="s">
        <v>97</v>
      </c>
      <c r="C29" s="12">
        <v>540</v>
      </c>
      <c r="D29" s="12">
        <v>1</v>
      </c>
      <c r="E29" s="12">
        <v>0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7">
        <f t="shared" si="0"/>
        <v>18</v>
      </c>
      <c r="O29" s="12">
        <v>0</v>
      </c>
      <c r="P29" s="12">
        <v>1</v>
      </c>
      <c r="Q29" s="12">
        <v>1</v>
      </c>
      <c r="R29" s="12">
        <v>1</v>
      </c>
      <c r="S29" s="12">
        <v>0</v>
      </c>
      <c r="T29" s="12">
        <v>1</v>
      </c>
      <c r="U29" s="12">
        <v>0</v>
      </c>
      <c r="V29" s="12">
        <v>1</v>
      </c>
      <c r="W29" s="12">
        <v>0</v>
      </c>
      <c r="X29" s="12">
        <v>0</v>
      </c>
      <c r="Y29" s="12">
        <v>1</v>
      </c>
      <c r="Z29" s="12">
        <v>1</v>
      </c>
      <c r="AA29" s="12">
        <v>0</v>
      </c>
      <c r="AB29" s="12">
        <v>0</v>
      </c>
      <c r="AC29" s="12">
        <v>1</v>
      </c>
      <c r="AD29" s="12">
        <v>1</v>
      </c>
      <c r="AE29" s="12">
        <v>1</v>
      </c>
      <c r="AF29" s="12">
        <v>1</v>
      </c>
      <c r="AG29" s="12">
        <v>1</v>
      </c>
      <c r="AH29" s="12">
        <v>1</v>
      </c>
      <c r="AI29" s="17">
        <f t="shared" si="1"/>
        <v>26</v>
      </c>
      <c r="AJ29" s="12">
        <v>0</v>
      </c>
      <c r="AK29" s="17">
        <f t="shared" si="2"/>
        <v>0</v>
      </c>
      <c r="AL29" s="12">
        <v>0</v>
      </c>
      <c r="AM29" s="17">
        <f t="shared" si="3"/>
        <v>0</v>
      </c>
      <c r="AN29" s="12">
        <v>1</v>
      </c>
      <c r="AO29" s="17">
        <f t="shared" si="4"/>
        <v>8</v>
      </c>
      <c r="AP29" s="12">
        <v>0</v>
      </c>
      <c r="AQ29" s="17">
        <f t="shared" si="5"/>
        <v>0</v>
      </c>
      <c r="AR29" s="12">
        <v>0</v>
      </c>
      <c r="AS29" s="17">
        <f t="shared" si="6"/>
        <v>0</v>
      </c>
      <c r="AT29" s="18">
        <f t="shared" si="7"/>
        <v>52</v>
      </c>
      <c r="AU29" s="12" t="s">
        <v>95</v>
      </c>
      <c r="AV29" s="12" t="s">
        <v>95</v>
      </c>
      <c r="AW29" s="12" t="s">
        <v>318</v>
      </c>
    </row>
    <row r="30" spans="1:49" ht="15.75" customHeight="1" x14ac:dyDescent="0.25">
      <c r="A30" s="12">
        <v>29</v>
      </c>
      <c r="B30" s="19" t="s">
        <v>105</v>
      </c>
      <c r="C30" s="12">
        <v>64</v>
      </c>
      <c r="D30" s="12">
        <v>0</v>
      </c>
      <c r="E30" s="12">
        <v>1</v>
      </c>
      <c r="F30" s="12">
        <v>1</v>
      </c>
      <c r="G30" s="12">
        <v>1</v>
      </c>
      <c r="H30" s="12">
        <v>1</v>
      </c>
      <c r="I30" s="12">
        <v>0</v>
      </c>
      <c r="J30" s="12">
        <v>1</v>
      </c>
      <c r="K30" s="12">
        <v>0</v>
      </c>
      <c r="L30" s="12">
        <v>1</v>
      </c>
      <c r="M30" s="12">
        <v>1</v>
      </c>
      <c r="N30" s="17">
        <f t="shared" si="0"/>
        <v>14</v>
      </c>
      <c r="O30" s="12">
        <v>1</v>
      </c>
      <c r="P30" s="12">
        <v>1</v>
      </c>
      <c r="Q30" s="12">
        <v>0</v>
      </c>
      <c r="R30" s="12">
        <v>1</v>
      </c>
      <c r="S30" s="12">
        <v>0</v>
      </c>
      <c r="T30" s="12">
        <v>1</v>
      </c>
      <c r="U30" s="12">
        <v>1</v>
      </c>
      <c r="V30" s="12">
        <v>1</v>
      </c>
      <c r="W30" s="12">
        <v>0</v>
      </c>
      <c r="X30" s="12">
        <v>1</v>
      </c>
      <c r="Y30" s="12">
        <v>0</v>
      </c>
      <c r="Z30" s="12">
        <v>1</v>
      </c>
      <c r="AA30" s="12">
        <v>1</v>
      </c>
      <c r="AB30" s="12">
        <v>0</v>
      </c>
      <c r="AC30" s="12">
        <v>1</v>
      </c>
      <c r="AD30" s="12">
        <v>1</v>
      </c>
      <c r="AE30" s="12">
        <v>1</v>
      </c>
      <c r="AF30" s="12">
        <v>1</v>
      </c>
      <c r="AG30" s="12">
        <v>1</v>
      </c>
      <c r="AH30" s="12">
        <v>1</v>
      </c>
      <c r="AI30" s="17">
        <f t="shared" si="1"/>
        <v>30</v>
      </c>
      <c r="AJ30" s="12">
        <v>0</v>
      </c>
      <c r="AK30" s="17">
        <f t="shared" si="2"/>
        <v>0</v>
      </c>
      <c r="AL30" s="12">
        <v>1</v>
      </c>
      <c r="AM30" s="17">
        <f t="shared" si="3"/>
        <v>8</v>
      </c>
      <c r="AN30" s="12">
        <v>0</v>
      </c>
      <c r="AO30" s="17">
        <f t="shared" si="4"/>
        <v>0</v>
      </c>
      <c r="AP30" s="12">
        <v>0</v>
      </c>
      <c r="AQ30" s="17">
        <f t="shared" si="5"/>
        <v>0</v>
      </c>
      <c r="AR30" s="12">
        <v>0</v>
      </c>
      <c r="AS30" s="17">
        <f t="shared" si="6"/>
        <v>0</v>
      </c>
      <c r="AT30" s="18">
        <f t="shared" si="7"/>
        <v>52</v>
      </c>
      <c r="AU30" s="12" t="s">
        <v>95</v>
      </c>
      <c r="AV30" s="12" t="s">
        <v>95</v>
      </c>
      <c r="AW30" s="12" t="s">
        <v>318</v>
      </c>
    </row>
    <row r="31" spans="1:49" ht="15.75" customHeight="1" x14ac:dyDescent="0.25">
      <c r="A31" s="12">
        <v>30</v>
      </c>
      <c r="B31" s="19" t="s">
        <v>112</v>
      </c>
      <c r="C31" s="12">
        <v>64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7">
        <f t="shared" si="0"/>
        <v>16</v>
      </c>
      <c r="O31" s="12">
        <v>0</v>
      </c>
      <c r="P31" s="12">
        <v>1</v>
      </c>
      <c r="Q31" s="12">
        <v>1</v>
      </c>
      <c r="R31" s="12">
        <v>0</v>
      </c>
      <c r="S31" s="12">
        <v>1</v>
      </c>
      <c r="T31" s="12">
        <v>1</v>
      </c>
      <c r="U31" s="12">
        <v>1</v>
      </c>
      <c r="V31" s="12">
        <v>1</v>
      </c>
      <c r="W31" s="12">
        <v>0</v>
      </c>
      <c r="X31" s="12">
        <v>1</v>
      </c>
      <c r="Y31" s="12">
        <v>1</v>
      </c>
      <c r="Z31" s="12">
        <v>0</v>
      </c>
      <c r="AA31" s="12">
        <v>1</v>
      </c>
      <c r="AB31" s="12">
        <v>0</v>
      </c>
      <c r="AC31" s="12">
        <v>1</v>
      </c>
      <c r="AD31" s="12">
        <v>1</v>
      </c>
      <c r="AE31" s="12">
        <v>1</v>
      </c>
      <c r="AF31" s="12">
        <v>0</v>
      </c>
      <c r="AG31" s="12">
        <v>1</v>
      </c>
      <c r="AH31" s="12">
        <v>1</v>
      </c>
      <c r="AI31" s="17">
        <f t="shared" si="1"/>
        <v>28</v>
      </c>
      <c r="AJ31" s="12">
        <v>1</v>
      </c>
      <c r="AK31" s="17">
        <f t="shared" si="2"/>
        <v>8</v>
      </c>
      <c r="AL31" s="12">
        <v>0</v>
      </c>
      <c r="AM31" s="17">
        <f t="shared" si="3"/>
        <v>0</v>
      </c>
      <c r="AN31" s="12">
        <v>0</v>
      </c>
      <c r="AO31" s="17">
        <f t="shared" si="4"/>
        <v>0</v>
      </c>
      <c r="AP31" s="12">
        <v>0</v>
      </c>
      <c r="AQ31" s="17">
        <f t="shared" si="5"/>
        <v>0</v>
      </c>
      <c r="AR31" s="12">
        <v>0</v>
      </c>
      <c r="AS31" s="17">
        <f t="shared" si="6"/>
        <v>0</v>
      </c>
      <c r="AT31" s="18">
        <f t="shared" si="7"/>
        <v>52</v>
      </c>
      <c r="AU31" s="12" t="s">
        <v>95</v>
      </c>
      <c r="AV31" s="12" t="s">
        <v>95</v>
      </c>
      <c r="AW31" s="12" t="s">
        <v>318</v>
      </c>
    </row>
    <row r="32" spans="1:49" ht="15.75" customHeight="1" x14ac:dyDescent="0.25">
      <c r="A32" s="12">
        <v>31</v>
      </c>
      <c r="B32" s="19" t="s">
        <v>128</v>
      </c>
      <c r="C32" s="12">
        <v>106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7">
        <f t="shared" si="0"/>
        <v>8</v>
      </c>
      <c r="O32" s="12">
        <v>0</v>
      </c>
      <c r="P32" s="12">
        <v>1</v>
      </c>
      <c r="Q32" s="12">
        <v>0</v>
      </c>
      <c r="R32" s="12">
        <v>0</v>
      </c>
      <c r="S32" s="12">
        <v>0</v>
      </c>
      <c r="T32" s="12">
        <v>1</v>
      </c>
      <c r="U32" s="12">
        <v>1</v>
      </c>
      <c r="V32" s="12">
        <v>0</v>
      </c>
      <c r="W32" s="12">
        <v>1</v>
      </c>
      <c r="X32" s="12">
        <v>1</v>
      </c>
      <c r="Y32" s="12">
        <v>0</v>
      </c>
      <c r="Z32" s="12">
        <v>0</v>
      </c>
      <c r="AA32" s="12">
        <v>0</v>
      </c>
      <c r="AB32" s="12">
        <v>0</v>
      </c>
      <c r="AC32" s="12">
        <v>1</v>
      </c>
      <c r="AD32" s="12">
        <v>1</v>
      </c>
      <c r="AE32" s="12">
        <v>1</v>
      </c>
      <c r="AF32" s="12">
        <v>1</v>
      </c>
      <c r="AG32" s="12">
        <v>1</v>
      </c>
      <c r="AH32" s="12">
        <v>0</v>
      </c>
      <c r="AI32" s="17">
        <f t="shared" si="1"/>
        <v>20</v>
      </c>
      <c r="AJ32" s="12">
        <v>1</v>
      </c>
      <c r="AK32" s="17">
        <f t="shared" si="2"/>
        <v>8</v>
      </c>
      <c r="AL32" s="12">
        <v>1</v>
      </c>
      <c r="AM32" s="17">
        <f t="shared" si="3"/>
        <v>8</v>
      </c>
      <c r="AN32" s="12">
        <v>1</v>
      </c>
      <c r="AO32" s="17">
        <f t="shared" si="4"/>
        <v>8</v>
      </c>
      <c r="AP32" s="12">
        <v>0</v>
      </c>
      <c r="AQ32" s="17">
        <f t="shared" si="5"/>
        <v>0</v>
      </c>
      <c r="AR32" s="12">
        <v>0</v>
      </c>
      <c r="AS32" s="17">
        <f t="shared" si="6"/>
        <v>0</v>
      </c>
      <c r="AT32" s="18">
        <f t="shared" si="7"/>
        <v>52</v>
      </c>
      <c r="AU32" s="12" t="s">
        <v>95</v>
      </c>
      <c r="AV32" s="12" t="s">
        <v>95</v>
      </c>
      <c r="AW32" s="12" t="s">
        <v>318</v>
      </c>
    </row>
    <row r="33" spans="1:49" ht="15.75" customHeight="1" x14ac:dyDescent="0.25">
      <c r="A33" s="12">
        <v>32</v>
      </c>
      <c r="B33" s="19" t="s">
        <v>102</v>
      </c>
      <c r="C33" s="12">
        <v>116</v>
      </c>
      <c r="D33" s="12">
        <v>1</v>
      </c>
      <c r="E33" s="12">
        <v>0</v>
      </c>
      <c r="F33" s="12">
        <v>1</v>
      </c>
      <c r="G33" s="12">
        <v>1</v>
      </c>
      <c r="H33" s="12">
        <v>1</v>
      </c>
      <c r="I33" s="12">
        <v>0</v>
      </c>
      <c r="J33" s="12">
        <v>1</v>
      </c>
      <c r="K33" s="12">
        <v>0</v>
      </c>
      <c r="L33" s="12">
        <v>1</v>
      </c>
      <c r="M33" s="12">
        <v>1</v>
      </c>
      <c r="N33" s="17">
        <f t="shared" si="0"/>
        <v>14</v>
      </c>
      <c r="O33" s="12">
        <v>0</v>
      </c>
      <c r="P33" s="12">
        <v>0</v>
      </c>
      <c r="Q33" s="12">
        <v>0</v>
      </c>
      <c r="R33" s="12">
        <v>1</v>
      </c>
      <c r="S33" s="12">
        <v>1</v>
      </c>
      <c r="T33" s="12">
        <v>1</v>
      </c>
      <c r="U33" s="12">
        <v>1</v>
      </c>
      <c r="V33" s="12">
        <v>0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0</v>
      </c>
      <c r="AC33" s="12">
        <v>0</v>
      </c>
      <c r="AD33" s="12">
        <v>1</v>
      </c>
      <c r="AE33" s="12">
        <v>1</v>
      </c>
      <c r="AF33" s="12">
        <v>1</v>
      </c>
      <c r="AG33" s="12">
        <v>1</v>
      </c>
      <c r="AH33" s="12">
        <v>1</v>
      </c>
      <c r="AI33" s="17">
        <f t="shared" si="1"/>
        <v>28</v>
      </c>
      <c r="AJ33" s="12">
        <v>1</v>
      </c>
      <c r="AK33" s="17">
        <f t="shared" si="2"/>
        <v>8</v>
      </c>
      <c r="AL33" s="12">
        <v>0</v>
      </c>
      <c r="AM33" s="17">
        <f t="shared" si="3"/>
        <v>0</v>
      </c>
      <c r="AN33" s="12">
        <v>0</v>
      </c>
      <c r="AO33" s="17">
        <f t="shared" si="4"/>
        <v>0</v>
      </c>
      <c r="AP33" s="12">
        <v>0</v>
      </c>
      <c r="AQ33" s="17">
        <f t="shared" si="5"/>
        <v>0</v>
      </c>
      <c r="AR33" s="12">
        <v>0</v>
      </c>
      <c r="AS33" s="17">
        <f t="shared" si="6"/>
        <v>0</v>
      </c>
      <c r="AT33" s="18">
        <f t="shared" si="7"/>
        <v>50</v>
      </c>
      <c r="AU33" s="12" t="s">
        <v>95</v>
      </c>
      <c r="AV33" s="12" t="s">
        <v>95</v>
      </c>
      <c r="AW33" s="12" t="s">
        <v>318</v>
      </c>
    </row>
    <row r="34" spans="1:49" ht="15.75" customHeight="1" x14ac:dyDescent="0.25">
      <c r="A34" s="12">
        <v>33</v>
      </c>
      <c r="B34" s="19" t="s">
        <v>104</v>
      </c>
      <c r="C34" s="12">
        <v>644</v>
      </c>
      <c r="D34" s="12">
        <v>1</v>
      </c>
      <c r="E34" s="12">
        <v>0</v>
      </c>
      <c r="F34" s="12">
        <v>1</v>
      </c>
      <c r="G34" s="12">
        <v>1</v>
      </c>
      <c r="H34" s="12">
        <v>0</v>
      </c>
      <c r="I34" s="12">
        <v>1</v>
      </c>
      <c r="J34" s="12">
        <v>1</v>
      </c>
      <c r="K34" s="12">
        <v>1</v>
      </c>
      <c r="L34" s="12">
        <v>0</v>
      </c>
      <c r="M34" s="12">
        <v>0</v>
      </c>
      <c r="N34" s="17">
        <f t="shared" ref="N34:N61" si="8">2*SUM($D34:$M34)</f>
        <v>12</v>
      </c>
      <c r="O34" s="12">
        <v>0</v>
      </c>
      <c r="P34" s="12">
        <v>1</v>
      </c>
      <c r="Q34" s="12">
        <v>1</v>
      </c>
      <c r="R34" s="12">
        <v>1</v>
      </c>
      <c r="S34" s="12">
        <v>0</v>
      </c>
      <c r="T34" s="12">
        <v>1</v>
      </c>
      <c r="U34" s="12">
        <v>1</v>
      </c>
      <c r="V34" s="12">
        <v>0</v>
      </c>
      <c r="W34" s="12">
        <v>0</v>
      </c>
      <c r="X34" s="12">
        <v>1</v>
      </c>
      <c r="Y34" s="12">
        <v>0</v>
      </c>
      <c r="Z34" s="12">
        <v>1</v>
      </c>
      <c r="AA34" s="12">
        <v>1</v>
      </c>
      <c r="AB34" s="12">
        <v>1</v>
      </c>
      <c r="AC34" s="12">
        <v>0</v>
      </c>
      <c r="AD34" s="12">
        <v>1</v>
      </c>
      <c r="AE34" s="12">
        <v>1</v>
      </c>
      <c r="AF34" s="12">
        <v>0</v>
      </c>
      <c r="AG34" s="12">
        <v>0</v>
      </c>
      <c r="AH34" s="12">
        <v>0</v>
      </c>
      <c r="AI34" s="17">
        <f t="shared" ref="AI34:AI61" si="9">2*SUM($O34:$AH34)</f>
        <v>22</v>
      </c>
      <c r="AJ34" s="12">
        <v>1</v>
      </c>
      <c r="AK34" s="17">
        <f t="shared" ref="AK34:AK61" si="10">$AJ34*8</f>
        <v>8</v>
      </c>
      <c r="AL34" s="12">
        <v>1</v>
      </c>
      <c r="AM34" s="17">
        <f t="shared" ref="AM34:AM61" si="11">$AL34*8</f>
        <v>8</v>
      </c>
      <c r="AN34" s="12">
        <v>0</v>
      </c>
      <c r="AO34" s="17">
        <f t="shared" ref="AO34:AO61" si="12">$AN34*8</f>
        <v>0</v>
      </c>
      <c r="AP34" s="12">
        <v>0</v>
      </c>
      <c r="AQ34" s="17">
        <f t="shared" ref="AQ34:AQ61" si="13">$AP34*8</f>
        <v>0</v>
      </c>
      <c r="AR34" s="12">
        <v>0</v>
      </c>
      <c r="AS34" s="17">
        <f t="shared" ref="AS34:AS61" si="14">$AR34*8</f>
        <v>0</v>
      </c>
      <c r="AT34" s="18">
        <f t="shared" ref="AT34:AT61" si="15">$N34+$AI34+$AK34+$AM34+$AO34+$AQ34+$AS34</f>
        <v>50</v>
      </c>
      <c r="AU34" s="12" t="s">
        <v>95</v>
      </c>
      <c r="AV34" s="12" t="s">
        <v>95</v>
      </c>
      <c r="AW34" s="12" t="s">
        <v>318</v>
      </c>
    </row>
    <row r="35" spans="1:49" ht="15.75" customHeight="1" x14ac:dyDescent="0.25">
      <c r="A35" s="12">
        <v>34</v>
      </c>
      <c r="B35" s="19" t="s">
        <v>119</v>
      </c>
      <c r="C35" s="12">
        <v>617</v>
      </c>
      <c r="D35" s="12">
        <v>1</v>
      </c>
      <c r="E35" s="12">
        <v>0</v>
      </c>
      <c r="F35" s="12">
        <v>0</v>
      </c>
      <c r="G35" s="12">
        <v>1</v>
      </c>
      <c r="H35" s="12">
        <v>1</v>
      </c>
      <c r="I35" s="12">
        <v>1</v>
      </c>
      <c r="J35" s="12">
        <v>1</v>
      </c>
      <c r="K35" s="12">
        <v>1</v>
      </c>
      <c r="L35" s="12">
        <v>1</v>
      </c>
      <c r="M35" s="12">
        <v>1</v>
      </c>
      <c r="N35" s="17">
        <f t="shared" si="8"/>
        <v>16</v>
      </c>
      <c r="O35" s="12">
        <v>1</v>
      </c>
      <c r="P35" s="12">
        <v>1</v>
      </c>
      <c r="Q35" s="12">
        <v>1</v>
      </c>
      <c r="R35" s="12">
        <v>1</v>
      </c>
      <c r="S35" s="12">
        <v>0</v>
      </c>
      <c r="T35" s="12">
        <v>0</v>
      </c>
      <c r="U35" s="12">
        <v>1</v>
      </c>
      <c r="V35" s="12">
        <v>0</v>
      </c>
      <c r="W35" s="12">
        <v>0</v>
      </c>
      <c r="X35" s="12">
        <v>1</v>
      </c>
      <c r="Y35" s="12">
        <v>1</v>
      </c>
      <c r="Z35" s="12">
        <v>1</v>
      </c>
      <c r="AA35" s="12">
        <v>1</v>
      </c>
      <c r="AB35" s="12">
        <v>0</v>
      </c>
      <c r="AC35" s="12">
        <v>1</v>
      </c>
      <c r="AD35" s="12">
        <v>1</v>
      </c>
      <c r="AE35" s="12">
        <v>1</v>
      </c>
      <c r="AF35" s="12">
        <v>1</v>
      </c>
      <c r="AG35" s="12">
        <v>0</v>
      </c>
      <c r="AH35" s="12">
        <v>0</v>
      </c>
      <c r="AI35" s="17">
        <f t="shared" si="9"/>
        <v>26</v>
      </c>
      <c r="AJ35" s="12">
        <v>1</v>
      </c>
      <c r="AK35" s="17">
        <f t="shared" si="10"/>
        <v>8</v>
      </c>
      <c r="AL35" s="12">
        <v>0</v>
      </c>
      <c r="AM35" s="17">
        <f t="shared" si="11"/>
        <v>0</v>
      </c>
      <c r="AN35" s="12">
        <v>0</v>
      </c>
      <c r="AO35" s="17">
        <f t="shared" si="12"/>
        <v>0</v>
      </c>
      <c r="AP35" s="12">
        <v>0</v>
      </c>
      <c r="AQ35" s="17">
        <f t="shared" si="13"/>
        <v>0</v>
      </c>
      <c r="AR35" s="12">
        <v>0</v>
      </c>
      <c r="AS35" s="17">
        <f t="shared" si="14"/>
        <v>0</v>
      </c>
      <c r="AT35" s="18">
        <f t="shared" si="15"/>
        <v>50</v>
      </c>
      <c r="AU35" s="12" t="s">
        <v>95</v>
      </c>
      <c r="AV35" s="12" t="s">
        <v>95</v>
      </c>
      <c r="AW35" s="12" t="s">
        <v>318</v>
      </c>
    </row>
    <row r="36" spans="1:49" ht="15.75" customHeight="1" x14ac:dyDescent="0.25">
      <c r="A36" s="12">
        <v>35</v>
      </c>
      <c r="B36" s="19" t="s">
        <v>122</v>
      </c>
      <c r="C36" s="12">
        <v>617</v>
      </c>
      <c r="D36" s="12">
        <v>1</v>
      </c>
      <c r="E36" s="12">
        <v>1</v>
      </c>
      <c r="F36" s="12">
        <v>1</v>
      </c>
      <c r="G36" s="12">
        <v>1</v>
      </c>
      <c r="H36" s="12">
        <v>0</v>
      </c>
      <c r="I36" s="12">
        <v>1</v>
      </c>
      <c r="J36" s="12">
        <v>1</v>
      </c>
      <c r="K36" s="12">
        <v>1</v>
      </c>
      <c r="L36" s="12">
        <v>1</v>
      </c>
      <c r="M36" s="12">
        <v>1</v>
      </c>
      <c r="N36" s="17">
        <f t="shared" si="8"/>
        <v>18</v>
      </c>
      <c r="O36" s="12">
        <v>1</v>
      </c>
      <c r="P36" s="12">
        <v>1</v>
      </c>
      <c r="Q36" s="12">
        <v>1</v>
      </c>
      <c r="R36" s="12">
        <v>1</v>
      </c>
      <c r="S36" s="12">
        <v>1</v>
      </c>
      <c r="T36" s="12">
        <v>1</v>
      </c>
      <c r="U36" s="12">
        <v>0</v>
      </c>
      <c r="V36" s="12">
        <v>0</v>
      </c>
      <c r="W36" s="12">
        <v>0</v>
      </c>
      <c r="X36" s="12">
        <v>1</v>
      </c>
      <c r="Y36" s="12">
        <v>1</v>
      </c>
      <c r="Z36" s="12">
        <v>1</v>
      </c>
      <c r="AA36" s="12">
        <v>1</v>
      </c>
      <c r="AB36" s="12">
        <v>0</v>
      </c>
      <c r="AC36" s="12">
        <v>1</v>
      </c>
      <c r="AD36" s="12">
        <v>1</v>
      </c>
      <c r="AE36" s="12">
        <v>1</v>
      </c>
      <c r="AF36" s="12">
        <v>1</v>
      </c>
      <c r="AG36" s="12">
        <v>1</v>
      </c>
      <c r="AH36" s="12">
        <v>1</v>
      </c>
      <c r="AI36" s="17">
        <f t="shared" si="9"/>
        <v>32</v>
      </c>
      <c r="AJ36" s="12">
        <v>0</v>
      </c>
      <c r="AK36" s="17">
        <f t="shared" si="10"/>
        <v>0</v>
      </c>
      <c r="AL36" s="12">
        <v>0</v>
      </c>
      <c r="AM36" s="17">
        <f t="shared" si="11"/>
        <v>0</v>
      </c>
      <c r="AN36" s="12">
        <v>0</v>
      </c>
      <c r="AO36" s="17">
        <f t="shared" si="12"/>
        <v>0</v>
      </c>
      <c r="AP36" s="12">
        <v>0</v>
      </c>
      <c r="AQ36" s="17">
        <f t="shared" si="13"/>
        <v>0</v>
      </c>
      <c r="AR36" s="12">
        <v>0</v>
      </c>
      <c r="AS36" s="17">
        <f t="shared" si="14"/>
        <v>0</v>
      </c>
      <c r="AT36" s="18">
        <f t="shared" si="15"/>
        <v>50</v>
      </c>
      <c r="AU36" s="12" t="s">
        <v>95</v>
      </c>
      <c r="AV36" s="12" t="s">
        <v>95</v>
      </c>
      <c r="AW36" s="12" t="s">
        <v>318</v>
      </c>
    </row>
    <row r="37" spans="1:49" ht="15.75" customHeight="1" x14ac:dyDescent="0.25">
      <c r="A37" s="12">
        <v>36</v>
      </c>
      <c r="B37" s="19" t="s">
        <v>136</v>
      </c>
      <c r="C37" s="12">
        <v>116</v>
      </c>
      <c r="D37" s="12">
        <v>1</v>
      </c>
      <c r="E37" s="12">
        <v>0</v>
      </c>
      <c r="F37" s="12">
        <v>1</v>
      </c>
      <c r="G37" s="12">
        <v>1</v>
      </c>
      <c r="H37" s="12">
        <v>0</v>
      </c>
      <c r="I37" s="12">
        <v>0</v>
      </c>
      <c r="J37" s="12">
        <v>1</v>
      </c>
      <c r="K37" s="12">
        <v>0</v>
      </c>
      <c r="L37" s="12">
        <v>1</v>
      </c>
      <c r="M37" s="12">
        <v>1</v>
      </c>
      <c r="N37" s="17">
        <f t="shared" si="8"/>
        <v>12</v>
      </c>
      <c r="O37" s="12">
        <v>1</v>
      </c>
      <c r="P37" s="12">
        <v>1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0</v>
      </c>
      <c r="Y37" s="12">
        <v>0</v>
      </c>
      <c r="Z37" s="12">
        <v>1</v>
      </c>
      <c r="AA37" s="12">
        <v>0</v>
      </c>
      <c r="AB37" s="12">
        <v>1</v>
      </c>
      <c r="AC37" s="12">
        <v>1</v>
      </c>
      <c r="AD37" s="12">
        <v>1</v>
      </c>
      <c r="AE37" s="12">
        <v>1</v>
      </c>
      <c r="AF37" s="12">
        <v>0</v>
      </c>
      <c r="AG37" s="12">
        <v>1</v>
      </c>
      <c r="AH37" s="12">
        <v>0</v>
      </c>
      <c r="AI37" s="17">
        <f t="shared" si="9"/>
        <v>30</v>
      </c>
      <c r="AJ37" s="12">
        <v>0</v>
      </c>
      <c r="AK37" s="17">
        <f t="shared" si="10"/>
        <v>0</v>
      </c>
      <c r="AL37" s="12">
        <v>0</v>
      </c>
      <c r="AM37" s="17">
        <f t="shared" si="11"/>
        <v>0</v>
      </c>
      <c r="AN37" s="12">
        <v>1</v>
      </c>
      <c r="AO37" s="17">
        <f t="shared" si="12"/>
        <v>8</v>
      </c>
      <c r="AP37" s="12">
        <v>0</v>
      </c>
      <c r="AQ37" s="17">
        <f t="shared" si="13"/>
        <v>0</v>
      </c>
      <c r="AR37" s="12">
        <v>0</v>
      </c>
      <c r="AS37" s="17">
        <f t="shared" si="14"/>
        <v>0</v>
      </c>
      <c r="AT37" s="18">
        <f t="shared" si="15"/>
        <v>50</v>
      </c>
      <c r="AU37" s="12" t="s">
        <v>95</v>
      </c>
      <c r="AV37" s="12" t="s">
        <v>95</v>
      </c>
      <c r="AW37" s="12" t="s">
        <v>318</v>
      </c>
    </row>
    <row r="38" spans="1:49" ht="15.75" customHeight="1" x14ac:dyDescent="0.25">
      <c r="A38" s="12">
        <v>37</v>
      </c>
      <c r="B38" s="21" t="s">
        <v>148</v>
      </c>
      <c r="C38" s="12">
        <v>644</v>
      </c>
      <c r="D38" s="12">
        <v>1</v>
      </c>
      <c r="E38" s="12">
        <v>0</v>
      </c>
      <c r="F38" s="12">
        <v>0</v>
      </c>
      <c r="G38" s="12">
        <v>1</v>
      </c>
      <c r="H38" s="12">
        <v>0</v>
      </c>
      <c r="I38" s="12">
        <v>0</v>
      </c>
      <c r="J38" s="12">
        <v>1</v>
      </c>
      <c r="K38" s="12">
        <v>0</v>
      </c>
      <c r="L38" s="12">
        <v>1</v>
      </c>
      <c r="M38" s="12">
        <v>1</v>
      </c>
      <c r="N38" s="17">
        <f t="shared" si="8"/>
        <v>10</v>
      </c>
      <c r="O38" s="12">
        <v>0</v>
      </c>
      <c r="P38" s="12">
        <v>1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0</v>
      </c>
      <c r="W38" s="12">
        <v>0</v>
      </c>
      <c r="X38" s="12">
        <v>1</v>
      </c>
      <c r="Y38" s="12">
        <v>0</v>
      </c>
      <c r="Z38" s="12">
        <v>0</v>
      </c>
      <c r="AA38" s="12">
        <v>0</v>
      </c>
      <c r="AB38" s="12">
        <v>1</v>
      </c>
      <c r="AC38" s="12">
        <v>1</v>
      </c>
      <c r="AD38" s="12">
        <v>1</v>
      </c>
      <c r="AE38" s="12">
        <v>1</v>
      </c>
      <c r="AF38" s="12">
        <v>0</v>
      </c>
      <c r="AG38" s="12">
        <v>0</v>
      </c>
      <c r="AH38" s="12">
        <v>1</v>
      </c>
      <c r="AI38" s="17">
        <f t="shared" si="9"/>
        <v>24</v>
      </c>
      <c r="AJ38" s="12">
        <v>1</v>
      </c>
      <c r="AK38" s="17">
        <f t="shared" si="10"/>
        <v>8</v>
      </c>
      <c r="AL38" s="12">
        <v>1</v>
      </c>
      <c r="AM38" s="17">
        <f t="shared" si="11"/>
        <v>8</v>
      </c>
      <c r="AN38" s="12">
        <v>0</v>
      </c>
      <c r="AO38" s="17">
        <f t="shared" si="12"/>
        <v>0</v>
      </c>
      <c r="AP38" s="12">
        <v>0</v>
      </c>
      <c r="AQ38" s="17">
        <f t="shared" si="13"/>
        <v>0</v>
      </c>
      <c r="AR38" s="12">
        <v>0</v>
      </c>
      <c r="AS38" s="17">
        <f t="shared" si="14"/>
        <v>0</v>
      </c>
      <c r="AT38" s="18">
        <f t="shared" si="15"/>
        <v>50</v>
      </c>
      <c r="AU38" s="12" t="s">
        <v>95</v>
      </c>
      <c r="AV38" s="12" t="s">
        <v>95</v>
      </c>
      <c r="AW38" s="12" t="s">
        <v>318</v>
      </c>
    </row>
    <row r="39" spans="1:49" ht="15.75" customHeight="1" x14ac:dyDescent="0.25">
      <c r="A39" s="12">
        <v>38</v>
      </c>
      <c r="B39" s="19" t="s">
        <v>114</v>
      </c>
      <c r="C39" s="12">
        <v>575</v>
      </c>
      <c r="D39" s="12">
        <v>1</v>
      </c>
      <c r="E39" s="12">
        <v>0</v>
      </c>
      <c r="F39" s="12">
        <v>0</v>
      </c>
      <c r="G39" s="12">
        <v>1</v>
      </c>
      <c r="H39" s="12">
        <v>1</v>
      </c>
      <c r="I39" s="12">
        <v>1</v>
      </c>
      <c r="J39" s="12">
        <v>1</v>
      </c>
      <c r="K39" s="12">
        <v>1</v>
      </c>
      <c r="L39" s="12">
        <v>1</v>
      </c>
      <c r="M39" s="12">
        <v>1</v>
      </c>
      <c r="N39" s="17">
        <f t="shared" si="8"/>
        <v>16</v>
      </c>
      <c r="O39" s="12">
        <v>1</v>
      </c>
      <c r="P39" s="12">
        <v>1</v>
      </c>
      <c r="Q39" s="12">
        <v>1</v>
      </c>
      <c r="R39" s="12">
        <v>0</v>
      </c>
      <c r="S39" s="12">
        <v>1</v>
      </c>
      <c r="T39" s="12">
        <v>1</v>
      </c>
      <c r="U39" s="12">
        <v>0</v>
      </c>
      <c r="V39" s="12">
        <v>0</v>
      </c>
      <c r="W39" s="12">
        <v>0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  <c r="AF39" s="12">
        <v>1</v>
      </c>
      <c r="AG39" s="12">
        <v>1</v>
      </c>
      <c r="AH39" s="12">
        <v>1</v>
      </c>
      <c r="AI39" s="17">
        <f t="shared" si="9"/>
        <v>32</v>
      </c>
      <c r="AJ39" s="12">
        <v>0</v>
      </c>
      <c r="AK39" s="17">
        <f t="shared" si="10"/>
        <v>0</v>
      </c>
      <c r="AL39" s="12">
        <v>0</v>
      </c>
      <c r="AM39" s="17">
        <f t="shared" si="11"/>
        <v>0</v>
      </c>
      <c r="AN39" s="12">
        <v>0</v>
      </c>
      <c r="AO39" s="17">
        <f t="shared" si="12"/>
        <v>0</v>
      </c>
      <c r="AP39" s="12">
        <v>0</v>
      </c>
      <c r="AQ39" s="17">
        <f t="shared" si="13"/>
        <v>0</v>
      </c>
      <c r="AR39" s="12">
        <v>0</v>
      </c>
      <c r="AS39" s="17">
        <f t="shared" si="14"/>
        <v>0</v>
      </c>
      <c r="AT39" s="18">
        <f t="shared" si="15"/>
        <v>48</v>
      </c>
      <c r="AU39" s="12" t="s">
        <v>95</v>
      </c>
      <c r="AV39" s="12" t="s">
        <v>95</v>
      </c>
      <c r="AW39" s="12" t="s">
        <v>318</v>
      </c>
    </row>
    <row r="40" spans="1:49" ht="15.75" customHeight="1" x14ac:dyDescent="0.25">
      <c r="A40" s="12">
        <v>39</v>
      </c>
      <c r="B40" s="21" t="s">
        <v>108</v>
      </c>
      <c r="C40" s="12">
        <v>644</v>
      </c>
      <c r="D40" s="12">
        <v>1</v>
      </c>
      <c r="E40" s="12">
        <v>0</v>
      </c>
      <c r="F40" s="12">
        <v>1</v>
      </c>
      <c r="G40" s="12">
        <v>1</v>
      </c>
      <c r="H40" s="12">
        <v>0</v>
      </c>
      <c r="I40" s="12">
        <v>1</v>
      </c>
      <c r="J40" s="12">
        <v>1</v>
      </c>
      <c r="K40" s="12">
        <v>0</v>
      </c>
      <c r="L40" s="12">
        <v>1</v>
      </c>
      <c r="M40" s="12">
        <v>1</v>
      </c>
      <c r="N40" s="17">
        <f t="shared" si="8"/>
        <v>14</v>
      </c>
      <c r="O40" s="12">
        <v>1</v>
      </c>
      <c r="P40" s="12">
        <v>1</v>
      </c>
      <c r="Q40" s="12">
        <v>1</v>
      </c>
      <c r="R40" s="12">
        <v>0</v>
      </c>
      <c r="S40" s="12">
        <v>1</v>
      </c>
      <c r="T40" s="12">
        <v>1</v>
      </c>
      <c r="U40" s="12">
        <v>0</v>
      </c>
      <c r="V40" s="12">
        <v>1</v>
      </c>
      <c r="W40" s="12">
        <v>1</v>
      </c>
      <c r="X40" s="12">
        <v>0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  <c r="AF40" s="12">
        <v>1</v>
      </c>
      <c r="AG40" s="12">
        <v>1</v>
      </c>
      <c r="AH40" s="12">
        <v>0</v>
      </c>
      <c r="AI40" s="17">
        <f t="shared" si="9"/>
        <v>32</v>
      </c>
      <c r="AJ40" s="12">
        <v>0</v>
      </c>
      <c r="AK40" s="17">
        <f t="shared" si="10"/>
        <v>0</v>
      </c>
      <c r="AL40" s="12">
        <v>0</v>
      </c>
      <c r="AM40" s="17">
        <f t="shared" si="11"/>
        <v>0</v>
      </c>
      <c r="AN40" s="12">
        <v>0</v>
      </c>
      <c r="AO40" s="17">
        <f t="shared" si="12"/>
        <v>0</v>
      </c>
      <c r="AP40" s="12">
        <v>0</v>
      </c>
      <c r="AQ40" s="17">
        <f t="shared" si="13"/>
        <v>0</v>
      </c>
      <c r="AR40" s="12">
        <v>0</v>
      </c>
      <c r="AS40" s="17">
        <f t="shared" si="14"/>
        <v>0</v>
      </c>
      <c r="AT40" s="18">
        <f t="shared" si="15"/>
        <v>46</v>
      </c>
      <c r="AU40" s="12" t="s">
        <v>95</v>
      </c>
      <c r="AV40" s="12" t="s">
        <v>95</v>
      </c>
      <c r="AW40" s="12" t="s">
        <v>318</v>
      </c>
    </row>
    <row r="41" spans="1:49" ht="15.75" customHeight="1" x14ac:dyDescent="0.25">
      <c r="A41" s="12">
        <v>40</v>
      </c>
      <c r="B41" s="19" t="s">
        <v>125</v>
      </c>
      <c r="C41" s="12">
        <v>46</v>
      </c>
      <c r="D41" s="12">
        <v>1</v>
      </c>
      <c r="E41" s="12">
        <v>1</v>
      </c>
      <c r="F41" s="12">
        <v>0</v>
      </c>
      <c r="G41" s="12">
        <v>1</v>
      </c>
      <c r="H41" s="12">
        <v>0</v>
      </c>
      <c r="I41" s="12">
        <v>0</v>
      </c>
      <c r="J41" s="12">
        <v>1</v>
      </c>
      <c r="K41" s="12">
        <v>0</v>
      </c>
      <c r="L41" s="12">
        <v>1</v>
      </c>
      <c r="M41" s="12">
        <v>1</v>
      </c>
      <c r="N41" s="17">
        <f t="shared" si="8"/>
        <v>12</v>
      </c>
      <c r="O41" s="12">
        <v>1</v>
      </c>
      <c r="P41" s="12">
        <v>1</v>
      </c>
      <c r="Q41" s="12">
        <v>1</v>
      </c>
      <c r="R41" s="12">
        <v>1</v>
      </c>
      <c r="S41" s="12">
        <v>0</v>
      </c>
      <c r="T41" s="12">
        <v>1</v>
      </c>
      <c r="U41" s="12">
        <v>0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0</v>
      </c>
      <c r="AC41" s="12">
        <v>1</v>
      </c>
      <c r="AD41" s="12">
        <v>1</v>
      </c>
      <c r="AE41" s="12">
        <v>1</v>
      </c>
      <c r="AF41" s="12">
        <v>1</v>
      </c>
      <c r="AG41" s="12">
        <v>1</v>
      </c>
      <c r="AH41" s="12">
        <v>1</v>
      </c>
      <c r="AI41" s="17">
        <f t="shared" si="9"/>
        <v>34</v>
      </c>
      <c r="AJ41" s="12">
        <v>0</v>
      </c>
      <c r="AK41" s="17">
        <f t="shared" si="10"/>
        <v>0</v>
      </c>
      <c r="AL41" s="12">
        <v>0</v>
      </c>
      <c r="AM41" s="17">
        <f t="shared" si="11"/>
        <v>0</v>
      </c>
      <c r="AN41" s="12">
        <v>0</v>
      </c>
      <c r="AO41" s="17">
        <f t="shared" si="12"/>
        <v>0</v>
      </c>
      <c r="AP41" s="12">
        <v>0</v>
      </c>
      <c r="AQ41" s="17">
        <f t="shared" si="13"/>
        <v>0</v>
      </c>
      <c r="AR41" s="12">
        <v>0</v>
      </c>
      <c r="AS41" s="17">
        <f t="shared" si="14"/>
        <v>0</v>
      </c>
      <c r="AT41" s="18">
        <f t="shared" si="15"/>
        <v>46</v>
      </c>
      <c r="AU41" s="12" t="s">
        <v>95</v>
      </c>
      <c r="AV41" s="12" t="s">
        <v>95</v>
      </c>
      <c r="AW41" s="12" t="s">
        <v>318</v>
      </c>
    </row>
    <row r="42" spans="1:49" ht="15.75" customHeight="1" x14ac:dyDescent="0.25">
      <c r="A42" s="12">
        <v>41</v>
      </c>
      <c r="B42" s="19" t="s">
        <v>150</v>
      </c>
      <c r="C42" s="12">
        <v>644</v>
      </c>
      <c r="D42" s="12">
        <v>1</v>
      </c>
      <c r="E42" s="12">
        <v>1</v>
      </c>
      <c r="F42" s="12">
        <v>0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0</v>
      </c>
      <c r="N42" s="17">
        <f t="shared" si="8"/>
        <v>16</v>
      </c>
      <c r="O42" s="12">
        <v>0</v>
      </c>
      <c r="P42" s="12">
        <v>1</v>
      </c>
      <c r="Q42" s="12">
        <v>0</v>
      </c>
      <c r="R42" s="12">
        <v>1</v>
      </c>
      <c r="S42" s="12">
        <v>1</v>
      </c>
      <c r="T42" s="12">
        <v>1</v>
      </c>
      <c r="U42" s="12">
        <v>0</v>
      </c>
      <c r="V42" s="12">
        <v>0</v>
      </c>
      <c r="W42" s="12">
        <v>0</v>
      </c>
      <c r="X42" s="12">
        <v>1</v>
      </c>
      <c r="Y42" s="12">
        <v>0</v>
      </c>
      <c r="Z42" s="12">
        <v>1</v>
      </c>
      <c r="AA42" s="12">
        <v>1</v>
      </c>
      <c r="AB42" s="12">
        <v>0</v>
      </c>
      <c r="AC42" s="12">
        <v>1</v>
      </c>
      <c r="AD42" s="12">
        <v>1</v>
      </c>
      <c r="AE42" s="12">
        <v>1</v>
      </c>
      <c r="AF42" s="12">
        <v>1</v>
      </c>
      <c r="AG42" s="12">
        <v>0</v>
      </c>
      <c r="AH42" s="12">
        <v>0</v>
      </c>
      <c r="AI42" s="17">
        <f t="shared" si="9"/>
        <v>22</v>
      </c>
      <c r="AJ42" s="12">
        <v>1</v>
      </c>
      <c r="AK42" s="17">
        <f t="shared" si="10"/>
        <v>8</v>
      </c>
      <c r="AL42" s="12">
        <v>0</v>
      </c>
      <c r="AM42" s="17">
        <f t="shared" si="11"/>
        <v>0</v>
      </c>
      <c r="AN42" s="12">
        <v>0</v>
      </c>
      <c r="AO42" s="17">
        <f t="shared" si="12"/>
        <v>0</v>
      </c>
      <c r="AP42" s="12">
        <v>0</v>
      </c>
      <c r="AQ42" s="17">
        <f t="shared" si="13"/>
        <v>0</v>
      </c>
      <c r="AR42" s="12">
        <v>0</v>
      </c>
      <c r="AS42" s="17">
        <f t="shared" si="14"/>
        <v>0</v>
      </c>
      <c r="AT42" s="18">
        <f t="shared" si="15"/>
        <v>46</v>
      </c>
      <c r="AU42" s="12" t="s">
        <v>95</v>
      </c>
      <c r="AV42" s="12" t="s">
        <v>95</v>
      </c>
      <c r="AW42" s="12" t="s">
        <v>318</v>
      </c>
    </row>
    <row r="43" spans="1:49" ht="15.75" customHeight="1" x14ac:dyDescent="0.25">
      <c r="A43" s="12">
        <v>42</v>
      </c>
      <c r="B43" s="19" t="s">
        <v>111</v>
      </c>
      <c r="C43" s="12">
        <v>644</v>
      </c>
      <c r="D43" s="12">
        <v>1</v>
      </c>
      <c r="E43" s="12">
        <v>0</v>
      </c>
      <c r="F43" s="12">
        <v>0</v>
      </c>
      <c r="G43" s="12">
        <v>1</v>
      </c>
      <c r="H43" s="12">
        <v>1</v>
      </c>
      <c r="I43" s="12">
        <v>0</v>
      </c>
      <c r="J43" s="12">
        <v>1</v>
      </c>
      <c r="K43" s="12">
        <v>0</v>
      </c>
      <c r="L43" s="12">
        <v>0</v>
      </c>
      <c r="M43" s="12">
        <v>1</v>
      </c>
      <c r="N43" s="17">
        <f t="shared" si="8"/>
        <v>10</v>
      </c>
      <c r="O43" s="12">
        <v>0</v>
      </c>
      <c r="P43" s="12">
        <v>1</v>
      </c>
      <c r="Q43" s="12">
        <v>0</v>
      </c>
      <c r="R43" s="12">
        <v>1</v>
      </c>
      <c r="S43" s="12">
        <v>0</v>
      </c>
      <c r="T43" s="12">
        <v>1</v>
      </c>
      <c r="U43" s="12">
        <v>0</v>
      </c>
      <c r="V43" s="12">
        <v>1</v>
      </c>
      <c r="W43" s="12">
        <v>1</v>
      </c>
      <c r="X43" s="12">
        <v>0</v>
      </c>
      <c r="Y43" s="12">
        <v>1</v>
      </c>
      <c r="Z43" s="12">
        <v>1</v>
      </c>
      <c r="AA43" s="12">
        <v>1</v>
      </c>
      <c r="AB43" s="12">
        <v>0</v>
      </c>
      <c r="AC43" s="12">
        <v>1</v>
      </c>
      <c r="AD43" s="12">
        <v>1</v>
      </c>
      <c r="AE43" s="12">
        <v>1</v>
      </c>
      <c r="AF43" s="12">
        <v>1</v>
      </c>
      <c r="AG43" s="12">
        <v>0</v>
      </c>
      <c r="AH43" s="12">
        <v>1</v>
      </c>
      <c r="AI43" s="17">
        <f t="shared" si="9"/>
        <v>26</v>
      </c>
      <c r="AJ43" s="12">
        <v>1</v>
      </c>
      <c r="AK43" s="17">
        <f t="shared" si="10"/>
        <v>8</v>
      </c>
      <c r="AL43" s="12">
        <v>0</v>
      </c>
      <c r="AM43" s="17">
        <f t="shared" si="11"/>
        <v>0</v>
      </c>
      <c r="AN43" s="12">
        <v>0</v>
      </c>
      <c r="AO43" s="17">
        <f t="shared" si="12"/>
        <v>0</v>
      </c>
      <c r="AP43" s="12">
        <v>0</v>
      </c>
      <c r="AQ43" s="17">
        <f t="shared" si="13"/>
        <v>0</v>
      </c>
      <c r="AR43" s="12">
        <v>0</v>
      </c>
      <c r="AS43" s="17">
        <f t="shared" si="14"/>
        <v>0</v>
      </c>
      <c r="AT43" s="18">
        <f t="shared" si="15"/>
        <v>44</v>
      </c>
      <c r="AU43" s="12" t="s">
        <v>95</v>
      </c>
      <c r="AV43" s="12" t="s">
        <v>95</v>
      </c>
      <c r="AW43" s="12" t="s">
        <v>318</v>
      </c>
    </row>
    <row r="44" spans="1:49" ht="15.75" customHeight="1" x14ac:dyDescent="0.25">
      <c r="A44" s="12">
        <v>43</v>
      </c>
      <c r="B44" s="19" t="s">
        <v>154</v>
      </c>
      <c r="C44" s="12">
        <v>617</v>
      </c>
      <c r="D44" s="12">
        <v>1</v>
      </c>
      <c r="E44" s="12">
        <v>1</v>
      </c>
      <c r="F44" s="12">
        <v>1</v>
      </c>
      <c r="G44" s="12">
        <v>1</v>
      </c>
      <c r="H44" s="12">
        <v>1</v>
      </c>
      <c r="I44" s="12">
        <v>0</v>
      </c>
      <c r="J44" s="12">
        <v>1</v>
      </c>
      <c r="K44" s="12">
        <v>1</v>
      </c>
      <c r="L44" s="12">
        <v>1</v>
      </c>
      <c r="M44" s="12">
        <v>1</v>
      </c>
      <c r="N44" s="17">
        <f t="shared" si="8"/>
        <v>18</v>
      </c>
      <c r="O44" s="12">
        <v>1</v>
      </c>
      <c r="P44" s="12">
        <v>0</v>
      </c>
      <c r="Q44" s="12">
        <v>1</v>
      </c>
      <c r="R44" s="12">
        <v>1</v>
      </c>
      <c r="S44" s="12">
        <v>0</v>
      </c>
      <c r="T44" s="12">
        <v>1</v>
      </c>
      <c r="U44" s="12">
        <v>0</v>
      </c>
      <c r="V44" s="12">
        <v>0</v>
      </c>
      <c r="W44" s="12">
        <v>0</v>
      </c>
      <c r="X44" s="12">
        <v>0</v>
      </c>
      <c r="Y44" s="12">
        <v>1</v>
      </c>
      <c r="Z44" s="12">
        <v>0</v>
      </c>
      <c r="AA44" s="12">
        <v>1</v>
      </c>
      <c r="AB44" s="12">
        <v>1</v>
      </c>
      <c r="AC44" s="12">
        <v>0</v>
      </c>
      <c r="AD44" s="12">
        <v>1</v>
      </c>
      <c r="AE44" s="12">
        <v>1</v>
      </c>
      <c r="AF44" s="12">
        <v>0</v>
      </c>
      <c r="AG44" s="12">
        <v>0</v>
      </c>
      <c r="AH44" s="12">
        <v>0</v>
      </c>
      <c r="AI44" s="17">
        <f t="shared" si="9"/>
        <v>18</v>
      </c>
      <c r="AJ44" s="12">
        <v>0</v>
      </c>
      <c r="AK44" s="17">
        <f t="shared" si="10"/>
        <v>0</v>
      </c>
      <c r="AL44" s="12">
        <v>1</v>
      </c>
      <c r="AM44" s="17">
        <f t="shared" si="11"/>
        <v>8</v>
      </c>
      <c r="AN44" s="12">
        <v>0</v>
      </c>
      <c r="AO44" s="17">
        <f t="shared" si="12"/>
        <v>0</v>
      </c>
      <c r="AP44" s="12">
        <v>0</v>
      </c>
      <c r="AQ44" s="17">
        <f t="shared" si="13"/>
        <v>0</v>
      </c>
      <c r="AR44" s="12">
        <v>0</v>
      </c>
      <c r="AS44" s="17">
        <f t="shared" si="14"/>
        <v>0</v>
      </c>
      <c r="AT44" s="18">
        <f t="shared" si="15"/>
        <v>44</v>
      </c>
      <c r="AU44" s="12" t="s">
        <v>95</v>
      </c>
      <c r="AV44" s="12" t="s">
        <v>95</v>
      </c>
      <c r="AW44" s="12" t="s">
        <v>318</v>
      </c>
    </row>
    <row r="45" spans="1:49" ht="15.75" customHeight="1" x14ac:dyDescent="0.25">
      <c r="A45" s="12">
        <v>44</v>
      </c>
      <c r="B45" s="19" t="s">
        <v>106</v>
      </c>
      <c r="C45" s="12">
        <v>617</v>
      </c>
      <c r="D45" s="12">
        <v>0</v>
      </c>
      <c r="E45" s="12">
        <v>0</v>
      </c>
      <c r="F45" s="12">
        <v>0</v>
      </c>
      <c r="G45" s="12">
        <v>1</v>
      </c>
      <c r="H45" s="12">
        <v>0</v>
      </c>
      <c r="I45" s="12">
        <v>1</v>
      </c>
      <c r="J45" s="12">
        <v>1</v>
      </c>
      <c r="K45" s="12">
        <v>0</v>
      </c>
      <c r="L45" s="12">
        <v>0</v>
      </c>
      <c r="M45" s="12">
        <v>1</v>
      </c>
      <c r="N45" s="17">
        <f t="shared" si="8"/>
        <v>8</v>
      </c>
      <c r="O45" s="12">
        <v>1</v>
      </c>
      <c r="P45" s="12">
        <v>1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1</v>
      </c>
      <c r="Y45" s="12">
        <v>1</v>
      </c>
      <c r="Z45" s="12">
        <v>0</v>
      </c>
      <c r="AA45" s="12">
        <v>1</v>
      </c>
      <c r="AB45" s="12">
        <v>0</v>
      </c>
      <c r="AC45" s="12">
        <v>1</v>
      </c>
      <c r="AD45" s="12">
        <v>1</v>
      </c>
      <c r="AE45" s="12">
        <v>1</v>
      </c>
      <c r="AF45" s="12">
        <v>1</v>
      </c>
      <c r="AG45" s="12">
        <v>0</v>
      </c>
      <c r="AH45" s="12">
        <v>0</v>
      </c>
      <c r="AI45" s="17">
        <f t="shared" si="9"/>
        <v>18</v>
      </c>
      <c r="AJ45" s="12">
        <v>1</v>
      </c>
      <c r="AK45" s="17">
        <f t="shared" si="10"/>
        <v>8</v>
      </c>
      <c r="AL45" s="12">
        <v>1</v>
      </c>
      <c r="AM45" s="17">
        <f t="shared" si="11"/>
        <v>8</v>
      </c>
      <c r="AN45" s="12">
        <v>0</v>
      </c>
      <c r="AO45" s="17">
        <f t="shared" si="12"/>
        <v>0</v>
      </c>
      <c r="AP45" s="12">
        <v>0</v>
      </c>
      <c r="AQ45" s="17">
        <f t="shared" si="13"/>
        <v>0</v>
      </c>
      <c r="AR45" s="12">
        <v>0</v>
      </c>
      <c r="AS45" s="17">
        <f t="shared" si="14"/>
        <v>0</v>
      </c>
      <c r="AT45" s="18">
        <f t="shared" si="15"/>
        <v>42</v>
      </c>
      <c r="AU45" s="12" t="s">
        <v>95</v>
      </c>
      <c r="AV45" s="12" t="s">
        <v>95</v>
      </c>
      <c r="AW45" s="12" t="s">
        <v>318</v>
      </c>
    </row>
    <row r="46" spans="1:49" ht="15.75" customHeight="1" x14ac:dyDescent="0.25">
      <c r="A46" s="12">
        <v>45</v>
      </c>
      <c r="B46" s="19" t="s">
        <v>116</v>
      </c>
      <c r="C46" s="12">
        <v>617</v>
      </c>
      <c r="D46" s="12">
        <v>0</v>
      </c>
      <c r="E46" s="12">
        <v>1</v>
      </c>
      <c r="F46" s="12">
        <v>1</v>
      </c>
      <c r="G46" s="12">
        <v>0</v>
      </c>
      <c r="H46" s="12">
        <v>0</v>
      </c>
      <c r="I46" s="12">
        <v>0</v>
      </c>
      <c r="J46" s="12">
        <v>1</v>
      </c>
      <c r="K46" s="12">
        <v>0</v>
      </c>
      <c r="L46" s="12">
        <v>1</v>
      </c>
      <c r="M46" s="12">
        <v>1</v>
      </c>
      <c r="N46" s="17">
        <f t="shared" si="8"/>
        <v>10</v>
      </c>
      <c r="O46" s="12">
        <v>0</v>
      </c>
      <c r="P46" s="12">
        <v>1</v>
      </c>
      <c r="Q46" s="12">
        <v>0</v>
      </c>
      <c r="R46" s="12">
        <v>1</v>
      </c>
      <c r="S46" s="12">
        <v>1</v>
      </c>
      <c r="T46" s="12">
        <v>1</v>
      </c>
      <c r="U46" s="12">
        <v>0</v>
      </c>
      <c r="V46" s="12">
        <v>0</v>
      </c>
      <c r="W46" s="12">
        <v>1</v>
      </c>
      <c r="X46" s="12">
        <v>1</v>
      </c>
      <c r="Y46" s="12">
        <v>0</v>
      </c>
      <c r="Z46" s="12">
        <v>1</v>
      </c>
      <c r="AA46" s="12">
        <v>0</v>
      </c>
      <c r="AB46" s="12">
        <v>0</v>
      </c>
      <c r="AC46" s="12">
        <v>1</v>
      </c>
      <c r="AD46" s="12">
        <v>1</v>
      </c>
      <c r="AE46" s="12">
        <v>1</v>
      </c>
      <c r="AF46" s="12">
        <v>1</v>
      </c>
      <c r="AG46" s="12">
        <v>0</v>
      </c>
      <c r="AH46" s="12">
        <v>1</v>
      </c>
      <c r="AI46" s="17">
        <f t="shared" si="9"/>
        <v>24</v>
      </c>
      <c r="AJ46" s="12">
        <v>0</v>
      </c>
      <c r="AK46" s="17">
        <f t="shared" si="10"/>
        <v>0</v>
      </c>
      <c r="AL46" s="12">
        <v>0</v>
      </c>
      <c r="AM46" s="17">
        <f t="shared" si="11"/>
        <v>0</v>
      </c>
      <c r="AN46" s="12">
        <v>1</v>
      </c>
      <c r="AO46" s="17">
        <f t="shared" si="12"/>
        <v>8</v>
      </c>
      <c r="AP46" s="12">
        <v>0</v>
      </c>
      <c r="AQ46" s="17">
        <f t="shared" si="13"/>
        <v>0</v>
      </c>
      <c r="AR46" s="12">
        <v>0</v>
      </c>
      <c r="AS46" s="17">
        <f t="shared" si="14"/>
        <v>0</v>
      </c>
      <c r="AT46" s="18">
        <f t="shared" si="15"/>
        <v>42</v>
      </c>
      <c r="AU46" s="12" t="s">
        <v>95</v>
      </c>
      <c r="AV46" s="12" t="s">
        <v>95</v>
      </c>
      <c r="AW46" s="12" t="s">
        <v>318</v>
      </c>
    </row>
    <row r="47" spans="1:49" ht="15.75" customHeight="1" x14ac:dyDescent="0.25">
      <c r="A47" s="12">
        <v>46</v>
      </c>
      <c r="B47" s="19" t="s">
        <v>118</v>
      </c>
      <c r="C47" s="12">
        <v>777</v>
      </c>
      <c r="D47" s="12">
        <v>1</v>
      </c>
      <c r="E47" s="12">
        <v>0</v>
      </c>
      <c r="F47" s="12">
        <v>0</v>
      </c>
      <c r="G47" s="12">
        <v>1</v>
      </c>
      <c r="H47" s="12">
        <v>1</v>
      </c>
      <c r="I47" s="12">
        <v>1</v>
      </c>
      <c r="J47" s="12">
        <v>1</v>
      </c>
      <c r="K47" s="12">
        <v>0</v>
      </c>
      <c r="L47" s="12">
        <v>1</v>
      </c>
      <c r="M47" s="12">
        <v>1</v>
      </c>
      <c r="N47" s="17">
        <f t="shared" si="8"/>
        <v>14</v>
      </c>
      <c r="O47" s="12">
        <v>0</v>
      </c>
      <c r="P47" s="12">
        <v>1</v>
      </c>
      <c r="Q47" s="12">
        <v>0</v>
      </c>
      <c r="R47" s="12">
        <v>0</v>
      </c>
      <c r="S47" s="12">
        <v>1</v>
      </c>
      <c r="T47" s="12">
        <v>0</v>
      </c>
      <c r="U47" s="12">
        <v>0</v>
      </c>
      <c r="V47" s="12">
        <v>1</v>
      </c>
      <c r="W47" s="12">
        <v>1</v>
      </c>
      <c r="X47" s="12">
        <v>1</v>
      </c>
      <c r="Y47" s="12">
        <v>1</v>
      </c>
      <c r="Z47" s="12">
        <v>0</v>
      </c>
      <c r="AA47" s="12">
        <v>0</v>
      </c>
      <c r="AB47" s="12">
        <v>0</v>
      </c>
      <c r="AC47" s="12">
        <v>0</v>
      </c>
      <c r="AD47" s="12">
        <v>1</v>
      </c>
      <c r="AE47" s="12">
        <v>1</v>
      </c>
      <c r="AF47" s="12">
        <v>1</v>
      </c>
      <c r="AG47" s="12">
        <v>1</v>
      </c>
      <c r="AH47" s="12">
        <v>0</v>
      </c>
      <c r="AI47" s="17">
        <f t="shared" si="9"/>
        <v>20</v>
      </c>
      <c r="AJ47" s="12">
        <v>1</v>
      </c>
      <c r="AK47" s="17">
        <f t="shared" si="10"/>
        <v>8</v>
      </c>
      <c r="AL47" s="12">
        <v>0</v>
      </c>
      <c r="AM47" s="17">
        <f t="shared" si="11"/>
        <v>0</v>
      </c>
      <c r="AN47" s="12">
        <v>0</v>
      </c>
      <c r="AO47" s="17">
        <f t="shared" si="12"/>
        <v>0</v>
      </c>
      <c r="AP47" s="12">
        <v>0</v>
      </c>
      <c r="AQ47" s="17">
        <f t="shared" si="13"/>
        <v>0</v>
      </c>
      <c r="AR47" s="12">
        <v>0</v>
      </c>
      <c r="AS47" s="17">
        <f t="shared" si="14"/>
        <v>0</v>
      </c>
      <c r="AT47" s="18">
        <f t="shared" si="15"/>
        <v>42</v>
      </c>
      <c r="AU47" s="12" t="s">
        <v>95</v>
      </c>
      <c r="AV47" s="12" t="s">
        <v>95</v>
      </c>
      <c r="AW47" s="12" t="s">
        <v>318</v>
      </c>
    </row>
    <row r="48" spans="1:49" ht="15.75" customHeight="1" x14ac:dyDescent="0.25">
      <c r="A48" s="12">
        <v>47</v>
      </c>
      <c r="B48" s="19" t="s">
        <v>126</v>
      </c>
      <c r="C48" s="12">
        <v>617</v>
      </c>
      <c r="D48" s="12">
        <v>0</v>
      </c>
      <c r="E48" s="12">
        <v>0</v>
      </c>
      <c r="F48" s="12">
        <v>1</v>
      </c>
      <c r="G48" s="12">
        <v>1</v>
      </c>
      <c r="H48" s="12">
        <v>1</v>
      </c>
      <c r="I48" s="12">
        <v>0</v>
      </c>
      <c r="J48" s="12">
        <v>1</v>
      </c>
      <c r="K48" s="12">
        <v>0</v>
      </c>
      <c r="L48" s="12">
        <v>1</v>
      </c>
      <c r="M48" s="12">
        <v>1</v>
      </c>
      <c r="N48" s="17">
        <f t="shared" si="8"/>
        <v>12</v>
      </c>
      <c r="O48" s="12">
        <v>0</v>
      </c>
      <c r="P48" s="12">
        <v>1</v>
      </c>
      <c r="Q48" s="12">
        <v>0</v>
      </c>
      <c r="R48" s="12">
        <v>0</v>
      </c>
      <c r="S48" s="12">
        <v>1</v>
      </c>
      <c r="T48" s="12">
        <v>1</v>
      </c>
      <c r="U48" s="12">
        <v>0</v>
      </c>
      <c r="V48" s="12">
        <v>0</v>
      </c>
      <c r="W48" s="12">
        <v>1</v>
      </c>
      <c r="X48" s="12">
        <v>1</v>
      </c>
      <c r="Y48" s="12">
        <v>1</v>
      </c>
      <c r="Z48" s="12">
        <v>0</v>
      </c>
      <c r="AA48" s="12">
        <v>1</v>
      </c>
      <c r="AB48" s="12">
        <v>0</v>
      </c>
      <c r="AC48" s="12">
        <v>1</v>
      </c>
      <c r="AD48" s="12">
        <v>1</v>
      </c>
      <c r="AE48" s="12">
        <v>1</v>
      </c>
      <c r="AF48" s="12">
        <v>0</v>
      </c>
      <c r="AG48" s="12">
        <v>1</v>
      </c>
      <c r="AH48" s="12">
        <v>0</v>
      </c>
      <c r="AI48" s="17">
        <f t="shared" si="9"/>
        <v>22</v>
      </c>
      <c r="AJ48" s="12">
        <v>1</v>
      </c>
      <c r="AK48" s="17">
        <f t="shared" si="10"/>
        <v>8</v>
      </c>
      <c r="AL48" s="12">
        <v>0</v>
      </c>
      <c r="AM48" s="17">
        <f t="shared" si="11"/>
        <v>0</v>
      </c>
      <c r="AN48" s="12">
        <v>0</v>
      </c>
      <c r="AO48" s="17">
        <f t="shared" si="12"/>
        <v>0</v>
      </c>
      <c r="AP48" s="12">
        <v>0</v>
      </c>
      <c r="AQ48" s="17">
        <f t="shared" si="13"/>
        <v>0</v>
      </c>
      <c r="AR48" s="12">
        <v>0</v>
      </c>
      <c r="AS48" s="17">
        <f t="shared" si="14"/>
        <v>0</v>
      </c>
      <c r="AT48" s="18">
        <f t="shared" si="15"/>
        <v>42</v>
      </c>
      <c r="AU48" s="12" t="s">
        <v>95</v>
      </c>
      <c r="AV48" s="12" t="s">
        <v>95</v>
      </c>
      <c r="AW48" s="12" t="s">
        <v>318</v>
      </c>
    </row>
    <row r="49" spans="1:49" ht="15.75" customHeight="1" x14ac:dyDescent="0.25">
      <c r="A49" s="12">
        <v>48</v>
      </c>
      <c r="B49" s="19" t="s">
        <v>151</v>
      </c>
      <c r="C49" s="12">
        <v>777</v>
      </c>
      <c r="D49" s="12">
        <v>1</v>
      </c>
      <c r="E49" s="12">
        <v>1</v>
      </c>
      <c r="F49" s="12">
        <v>1</v>
      </c>
      <c r="G49" s="12">
        <v>1</v>
      </c>
      <c r="H49" s="12">
        <v>0</v>
      </c>
      <c r="I49" s="12">
        <v>1</v>
      </c>
      <c r="J49" s="12">
        <v>1</v>
      </c>
      <c r="K49" s="12">
        <v>0</v>
      </c>
      <c r="L49" s="12">
        <v>1</v>
      </c>
      <c r="M49" s="12">
        <v>0</v>
      </c>
      <c r="N49" s="17">
        <f t="shared" si="8"/>
        <v>14</v>
      </c>
      <c r="O49" s="12">
        <v>0</v>
      </c>
      <c r="P49" s="12">
        <v>1</v>
      </c>
      <c r="Q49" s="12">
        <v>0</v>
      </c>
      <c r="R49" s="12">
        <v>1</v>
      </c>
      <c r="S49" s="12">
        <v>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1</v>
      </c>
      <c r="AF49" s="12">
        <v>0</v>
      </c>
      <c r="AG49" s="12">
        <v>1</v>
      </c>
      <c r="AH49" s="12">
        <v>1</v>
      </c>
      <c r="AI49" s="17">
        <f t="shared" si="9"/>
        <v>12</v>
      </c>
      <c r="AJ49" s="12">
        <v>1</v>
      </c>
      <c r="AK49" s="17">
        <f t="shared" si="10"/>
        <v>8</v>
      </c>
      <c r="AL49" s="12">
        <v>0</v>
      </c>
      <c r="AM49" s="17">
        <f t="shared" si="11"/>
        <v>0</v>
      </c>
      <c r="AN49" s="12">
        <v>1</v>
      </c>
      <c r="AO49" s="17">
        <f t="shared" si="12"/>
        <v>8</v>
      </c>
      <c r="AP49" s="12">
        <v>0</v>
      </c>
      <c r="AQ49" s="17">
        <f t="shared" si="13"/>
        <v>0</v>
      </c>
      <c r="AR49" s="12">
        <v>0</v>
      </c>
      <c r="AS49" s="17">
        <f t="shared" si="14"/>
        <v>0</v>
      </c>
      <c r="AT49" s="18">
        <f t="shared" si="15"/>
        <v>42</v>
      </c>
      <c r="AU49" s="12" t="s">
        <v>95</v>
      </c>
      <c r="AV49" s="12" t="s">
        <v>95</v>
      </c>
      <c r="AW49" s="12" t="s">
        <v>318</v>
      </c>
    </row>
    <row r="50" spans="1:49" ht="15.75" customHeight="1" x14ac:dyDescent="0.25">
      <c r="A50" s="12">
        <v>49</v>
      </c>
      <c r="B50" s="19" t="s">
        <v>110</v>
      </c>
      <c r="C50" s="12">
        <v>777</v>
      </c>
      <c r="D50" s="12">
        <v>1</v>
      </c>
      <c r="E50" s="12">
        <v>1</v>
      </c>
      <c r="F50" s="12">
        <v>0</v>
      </c>
      <c r="G50" s="12">
        <v>1</v>
      </c>
      <c r="H50" s="12">
        <v>1</v>
      </c>
      <c r="I50" s="12">
        <v>0</v>
      </c>
      <c r="J50" s="12">
        <v>1</v>
      </c>
      <c r="K50" s="12">
        <v>1</v>
      </c>
      <c r="L50" s="12">
        <v>0</v>
      </c>
      <c r="M50" s="12">
        <v>1</v>
      </c>
      <c r="N50" s="17">
        <f t="shared" si="8"/>
        <v>14</v>
      </c>
      <c r="O50" s="12">
        <v>1</v>
      </c>
      <c r="P50" s="12">
        <v>1</v>
      </c>
      <c r="Q50" s="12">
        <v>1</v>
      </c>
      <c r="R50" s="12">
        <v>1</v>
      </c>
      <c r="S50" s="12">
        <v>0</v>
      </c>
      <c r="T50" s="12">
        <v>1</v>
      </c>
      <c r="U50" s="12">
        <v>0</v>
      </c>
      <c r="V50" s="12">
        <v>0</v>
      </c>
      <c r="W50" s="12">
        <v>1</v>
      </c>
      <c r="X50" s="12">
        <v>0</v>
      </c>
      <c r="Y50" s="12">
        <v>0</v>
      </c>
      <c r="Z50" s="12">
        <v>1</v>
      </c>
      <c r="AA50" s="12">
        <v>1</v>
      </c>
      <c r="AB50" s="12">
        <v>0</v>
      </c>
      <c r="AC50" s="12">
        <v>1</v>
      </c>
      <c r="AD50" s="12">
        <v>1</v>
      </c>
      <c r="AE50" s="12">
        <v>1</v>
      </c>
      <c r="AF50" s="12">
        <v>1</v>
      </c>
      <c r="AG50" s="12">
        <v>0</v>
      </c>
      <c r="AH50" s="12">
        <v>1</v>
      </c>
      <c r="AI50" s="17">
        <f t="shared" si="9"/>
        <v>26</v>
      </c>
      <c r="AJ50" s="12">
        <v>0</v>
      </c>
      <c r="AK50" s="17">
        <f t="shared" si="10"/>
        <v>0</v>
      </c>
      <c r="AL50" s="12">
        <v>0</v>
      </c>
      <c r="AM50" s="17">
        <f t="shared" si="11"/>
        <v>0</v>
      </c>
      <c r="AN50" s="12">
        <v>0</v>
      </c>
      <c r="AO50" s="17">
        <f t="shared" si="12"/>
        <v>0</v>
      </c>
      <c r="AP50" s="12">
        <v>0</v>
      </c>
      <c r="AQ50" s="17">
        <f t="shared" si="13"/>
        <v>0</v>
      </c>
      <c r="AR50" s="12">
        <v>0</v>
      </c>
      <c r="AS50" s="17">
        <f t="shared" si="14"/>
        <v>0</v>
      </c>
      <c r="AT50" s="18">
        <f t="shared" si="15"/>
        <v>40</v>
      </c>
      <c r="AU50" s="12" t="s">
        <v>95</v>
      </c>
      <c r="AV50" s="12" t="s">
        <v>95</v>
      </c>
      <c r="AW50" s="12" t="s">
        <v>318</v>
      </c>
    </row>
    <row r="51" spans="1:49" ht="15.75" customHeight="1" x14ac:dyDescent="0.25">
      <c r="A51" s="12">
        <v>50</v>
      </c>
      <c r="B51" s="19" t="s">
        <v>96</v>
      </c>
      <c r="C51" s="12">
        <v>49</v>
      </c>
      <c r="D51" s="12">
        <v>0</v>
      </c>
      <c r="E51" s="12">
        <v>0</v>
      </c>
      <c r="F51" s="12">
        <v>1</v>
      </c>
      <c r="G51" s="12">
        <v>1</v>
      </c>
      <c r="H51" s="12">
        <v>1</v>
      </c>
      <c r="I51" s="12">
        <v>0</v>
      </c>
      <c r="J51" s="12">
        <v>1</v>
      </c>
      <c r="K51" s="12">
        <v>0</v>
      </c>
      <c r="L51" s="12">
        <v>1</v>
      </c>
      <c r="M51" s="12">
        <v>0</v>
      </c>
      <c r="N51" s="17">
        <f t="shared" si="8"/>
        <v>10</v>
      </c>
      <c r="O51" s="12">
        <v>1</v>
      </c>
      <c r="P51" s="12">
        <v>1</v>
      </c>
      <c r="Q51" s="12">
        <v>0</v>
      </c>
      <c r="R51" s="12">
        <v>0</v>
      </c>
      <c r="S51" s="12">
        <v>1</v>
      </c>
      <c r="T51" s="12">
        <v>1</v>
      </c>
      <c r="U51" s="12">
        <v>1</v>
      </c>
      <c r="V51" s="12">
        <v>0</v>
      </c>
      <c r="W51" s="12">
        <v>1</v>
      </c>
      <c r="X51" s="12">
        <v>1</v>
      </c>
      <c r="Y51" s="12">
        <v>0</v>
      </c>
      <c r="Z51" s="12">
        <v>1</v>
      </c>
      <c r="AA51" s="12">
        <v>1</v>
      </c>
      <c r="AB51" s="12">
        <v>0</v>
      </c>
      <c r="AC51" s="12">
        <v>1</v>
      </c>
      <c r="AD51" s="12">
        <v>1</v>
      </c>
      <c r="AE51" s="12">
        <v>1</v>
      </c>
      <c r="AF51" s="12">
        <v>1</v>
      </c>
      <c r="AG51" s="12">
        <v>0</v>
      </c>
      <c r="AH51" s="12">
        <v>1</v>
      </c>
      <c r="AI51" s="17">
        <f t="shared" si="9"/>
        <v>28</v>
      </c>
      <c r="AJ51" s="12">
        <v>0</v>
      </c>
      <c r="AK51" s="17">
        <f t="shared" si="10"/>
        <v>0</v>
      </c>
      <c r="AL51" s="12">
        <v>0</v>
      </c>
      <c r="AM51" s="17">
        <f t="shared" si="11"/>
        <v>0</v>
      </c>
      <c r="AN51" s="12">
        <v>0</v>
      </c>
      <c r="AO51" s="17">
        <f t="shared" si="12"/>
        <v>0</v>
      </c>
      <c r="AP51" s="12">
        <v>0</v>
      </c>
      <c r="AQ51" s="17">
        <f t="shared" si="13"/>
        <v>0</v>
      </c>
      <c r="AR51" s="12">
        <v>0</v>
      </c>
      <c r="AS51" s="17">
        <f t="shared" si="14"/>
        <v>0</v>
      </c>
      <c r="AT51" s="18">
        <f t="shared" si="15"/>
        <v>38</v>
      </c>
      <c r="AU51" s="12" t="s">
        <v>95</v>
      </c>
      <c r="AV51" s="12" t="s">
        <v>95</v>
      </c>
      <c r="AW51" s="12" t="s">
        <v>318</v>
      </c>
    </row>
    <row r="52" spans="1:49" ht="15.75" customHeight="1" x14ac:dyDescent="0.25">
      <c r="A52" s="12">
        <v>51</v>
      </c>
      <c r="B52" s="19" t="s">
        <v>115</v>
      </c>
      <c r="C52" s="12">
        <v>598</v>
      </c>
      <c r="D52" s="12">
        <v>1</v>
      </c>
      <c r="E52" s="12">
        <v>0</v>
      </c>
      <c r="F52" s="12">
        <v>0</v>
      </c>
      <c r="G52" s="12">
        <v>1</v>
      </c>
      <c r="H52" s="12">
        <v>0</v>
      </c>
      <c r="I52" s="12">
        <v>0</v>
      </c>
      <c r="J52" s="12">
        <v>1</v>
      </c>
      <c r="K52" s="12">
        <v>0</v>
      </c>
      <c r="L52" s="12">
        <v>1</v>
      </c>
      <c r="M52" s="12">
        <v>1</v>
      </c>
      <c r="N52" s="17">
        <f t="shared" si="8"/>
        <v>10</v>
      </c>
      <c r="O52" s="12">
        <v>1</v>
      </c>
      <c r="P52" s="12">
        <v>1</v>
      </c>
      <c r="Q52" s="12">
        <v>0</v>
      </c>
      <c r="R52" s="12">
        <v>0</v>
      </c>
      <c r="S52" s="12">
        <v>1</v>
      </c>
      <c r="T52" s="12">
        <v>1</v>
      </c>
      <c r="U52" s="12">
        <v>0</v>
      </c>
      <c r="V52" s="12">
        <v>1</v>
      </c>
      <c r="W52" s="12">
        <v>0</v>
      </c>
      <c r="X52" s="12">
        <v>1</v>
      </c>
      <c r="Y52" s="12">
        <v>0</v>
      </c>
      <c r="Z52" s="12">
        <v>1</v>
      </c>
      <c r="AA52" s="12">
        <v>1</v>
      </c>
      <c r="AB52" s="12">
        <v>0</v>
      </c>
      <c r="AC52" s="12">
        <v>0</v>
      </c>
      <c r="AD52" s="12">
        <v>1</v>
      </c>
      <c r="AE52" s="12">
        <v>1</v>
      </c>
      <c r="AF52" s="12">
        <v>0</v>
      </c>
      <c r="AG52" s="12">
        <v>0</v>
      </c>
      <c r="AH52" s="12">
        <v>0</v>
      </c>
      <c r="AI52" s="17">
        <f t="shared" si="9"/>
        <v>20</v>
      </c>
      <c r="AJ52" s="12">
        <v>1</v>
      </c>
      <c r="AK52" s="17">
        <f t="shared" si="10"/>
        <v>8</v>
      </c>
      <c r="AL52" s="12">
        <v>0</v>
      </c>
      <c r="AM52" s="17">
        <f t="shared" si="11"/>
        <v>0</v>
      </c>
      <c r="AN52" s="12">
        <v>0</v>
      </c>
      <c r="AO52" s="17">
        <f t="shared" si="12"/>
        <v>0</v>
      </c>
      <c r="AP52" s="12">
        <v>0</v>
      </c>
      <c r="AQ52" s="17">
        <f t="shared" si="13"/>
        <v>0</v>
      </c>
      <c r="AR52" s="12">
        <v>0</v>
      </c>
      <c r="AS52" s="17">
        <f t="shared" si="14"/>
        <v>0</v>
      </c>
      <c r="AT52" s="18">
        <f t="shared" si="15"/>
        <v>38</v>
      </c>
      <c r="AU52" s="12" t="s">
        <v>95</v>
      </c>
      <c r="AV52" s="12" t="s">
        <v>95</v>
      </c>
      <c r="AW52" s="12" t="s">
        <v>318</v>
      </c>
    </row>
    <row r="53" spans="1:49" ht="15.75" customHeight="1" x14ac:dyDescent="0.25">
      <c r="A53" s="12">
        <v>52</v>
      </c>
      <c r="B53" s="19" t="s">
        <v>124</v>
      </c>
      <c r="C53" s="12">
        <v>644</v>
      </c>
      <c r="D53" s="12">
        <v>0</v>
      </c>
      <c r="E53" s="12">
        <v>0</v>
      </c>
      <c r="F53" s="12">
        <v>0</v>
      </c>
      <c r="G53" s="12">
        <v>1</v>
      </c>
      <c r="H53" s="12">
        <v>0</v>
      </c>
      <c r="I53" s="12">
        <v>1</v>
      </c>
      <c r="J53" s="12">
        <v>0</v>
      </c>
      <c r="K53" s="12">
        <v>0</v>
      </c>
      <c r="L53" s="12">
        <v>1</v>
      </c>
      <c r="M53" s="12">
        <v>0</v>
      </c>
      <c r="N53" s="17">
        <f t="shared" si="8"/>
        <v>6</v>
      </c>
      <c r="O53" s="12">
        <v>0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0</v>
      </c>
      <c r="W53" s="12">
        <v>0</v>
      </c>
      <c r="X53" s="12">
        <v>1</v>
      </c>
      <c r="Y53" s="12">
        <v>0</v>
      </c>
      <c r="Z53" s="12">
        <v>0</v>
      </c>
      <c r="AA53" s="12">
        <v>1</v>
      </c>
      <c r="AB53" s="12">
        <v>0</v>
      </c>
      <c r="AC53" s="12">
        <v>1</v>
      </c>
      <c r="AD53" s="12">
        <v>1</v>
      </c>
      <c r="AE53" s="12">
        <v>1</v>
      </c>
      <c r="AF53" s="12">
        <v>1</v>
      </c>
      <c r="AG53" s="12">
        <v>0</v>
      </c>
      <c r="AH53" s="12">
        <v>0</v>
      </c>
      <c r="AI53" s="17">
        <f t="shared" si="9"/>
        <v>24</v>
      </c>
      <c r="AJ53" s="12">
        <v>1</v>
      </c>
      <c r="AK53" s="17">
        <f t="shared" si="10"/>
        <v>8</v>
      </c>
      <c r="AL53" s="12">
        <v>0</v>
      </c>
      <c r="AM53" s="17">
        <f t="shared" si="11"/>
        <v>0</v>
      </c>
      <c r="AN53" s="12">
        <v>0</v>
      </c>
      <c r="AO53" s="17">
        <f t="shared" si="12"/>
        <v>0</v>
      </c>
      <c r="AP53" s="12">
        <v>0</v>
      </c>
      <c r="AQ53" s="17">
        <f t="shared" si="13"/>
        <v>0</v>
      </c>
      <c r="AR53" s="12">
        <v>0</v>
      </c>
      <c r="AS53" s="17">
        <f t="shared" si="14"/>
        <v>0</v>
      </c>
      <c r="AT53" s="18">
        <f t="shared" si="15"/>
        <v>38</v>
      </c>
      <c r="AU53" s="12" t="s">
        <v>95</v>
      </c>
      <c r="AV53" s="12" t="s">
        <v>95</v>
      </c>
      <c r="AW53" s="12" t="s">
        <v>318</v>
      </c>
    </row>
    <row r="54" spans="1:49" ht="15.75" customHeight="1" x14ac:dyDescent="0.25">
      <c r="A54" s="12">
        <v>53</v>
      </c>
      <c r="B54" s="19" t="s">
        <v>137</v>
      </c>
      <c r="C54" s="12">
        <v>57</v>
      </c>
      <c r="D54" s="12">
        <v>0</v>
      </c>
      <c r="E54" s="12">
        <v>0</v>
      </c>
      <c r="F54" s="12">
        <v>1</v>
      </c>
      <c r="G54" s="12">
        <v>0</v>
      </c>
      <c r="H54" s="12">
        <v>0</v>
      </c>
      <c r="I54" s="12">
        <v>1</v>
      </c>
      <c r="J54" s="12">
        <v>1</v>
      </c>
      <c r="K54" s="12">
        <v>0</v>
      </c>
      <c r="L54" s="12">
        <v>1</v>
      </c>
      <c r="M54" s="12">
        <v>1</v>
      </c>
      <c r="N54" s="17">
        <f t="shared" si="8"/>
        <v>10</v>
      </c>
      <c r="O54" s="12">
        <v>0</v>
      </c>
      <c r="P54" s="12">
        <v>1</v>
      </c>
      <c r="Q54" s="12">
        <v>1</v>
      </c>
      <c r="R54" s="12">
        <v>1</v>
      </c>
      <c r="S54" s="12">
        <v>0</v>
      </c>
      <c r="T54" s="12">
        <v>1</v>
      </c>
      <c r="U54" s="12">
        <v>0</v>
      </c>
      <c r="V54" s="12">
        <v>1</v>
      </c>
      <c r="W54" s="12">
        <v>0</v>
      </c>
      <c r="X54" s="12">
        <v>1</v>
      </c>
      <c r="Y54" s="12">
        <v>0</v>
      </c>
      <c r="Z54" s="12">
        <v>0</v>
      </c>
      <c r="AA54" s="12">
        <v>1</v>
      </c>
      <c r="AB54" s="12">
        <v>0</v>
      </c>
      <c r="AC54" s="12">
        <v>1</v>
      </c>
      <c r="AD54" s="12">
        <v>1</v>
      </c>
      <c r="AE54" s="12">
        <v>1</v>
      </c>
      <c r="AF54" s="12">
        <v>0</v>
      </c>
      <c r="AG54" s="12">
        <v>0</v>
      </c>
      <c r="AH54" s="12">
        <v>0</v>
      </c>
      <c r="AI54" s="17">
        <f t="shared" si="9"/>
        <v>20</v>
      </c>
      <c r="AJ54" s="12">
        <v>1</v>
      </c>
      <c r="AK54" s="17">
        <f t="shared" si="10"/>
        <v>8</v>
      </c>
      <c r="AL54" s="12">
        <v>0</v>
      </c>
      <c r="AM54" s="17">
        <f t="shared" si="11"/>
        <v>0</v>
      </c>
      <c r="AN54" s="12">
        <v>0</v>
      </c>
      <c r="AO54" s="17">
        <f t="shared" si="12"/>
        <v>0</v>
      </c>
      <c r="AP54" s="12">
        <v>0</v>
      </c>
      <c r="AQ54" s="17">
        <f t="shared" si="13"/>
        <v>0</v>
      </c>
      <c r="AR54" s="12">
        <v>0</v>
      </c>
      <c r="AS54" s="17">
        <f t="shared" si="14"/>
        <v>0</v>
      </c>
      <c r="AT54" s="18">
        <f t="shared" si="15"/>
        <v>38</v>
      </c>
      <c r="AU54" s="12" t="s">
        <v>95</v>
      </c>
      <c r="AV54" s="12" t="s">
        <v>95</v>
      </c>
      <c r="AW54" s="12" t="s">
        <v>318</v>
      </c>
    </row>
    <row r="55" spans="1:49" ht="15.75" customHeight="1" x14ac:dyDescent="0.25">
      <c r="A55" s="12">
        <v>54</v>
      </c>
      <c r="B55" s="19" t="s">
        <v>142</v>
      </c>
      <c r="C55" s="12">
        <v>45</v>
      </c>
      <c r="D55" s="12">
        <v>1</v>
      </c>
      <c r="E55" s="12">
        <v>0</v>
      </c>
      <c r="F55" s="12">
        <v>0</v>
      </c>
      <c r="G55" s="12">
        <v>1</v>
      </c>
      <c r="H55" s="12">
        <v>1</v>
      </c>
      <c r="I55" s="12">
        <v>1</v>
      </c>
      <c r="J55" s="12">
        <v>1</v>
      </c>
      <c r="K55" s="12">
        <v>0</v>
      </c>
      <c r="L55" s="12">
        <v>1</v>
      </c>
      <c r="M55" s="12">
        <v>0</v>
      </c>
      <c r="N55" s="17">
        <f t="shared" si="8"/>
        <v>12</v>
      </c>
      <c r="O55" s="12">
        <v>0</v>
      </c>
      <c r="P55" s="12">
        <v>1</v>
      </c>
      <c r="Q55" s="12">
        <v>1</v>
      </c>
      <c r="R55" s="12">
        <v>1</v>
      </c>
      <c r="S55" s="12">
        <v>1</v>
      </c>
      <c r="T55" s="12">
        <v>0</v>
      </c>
      <c r="U55" s="12">
        <v>0</v>
      </c>
      <c r="V55" s="12">
        <v>0</v>
      </c>
      <c r="W55" s="12">
        <v>1</v>
      </c>
      <c r="X55" s="12">
        <v>0</v>
      </c>
      <c r="Y55" s="12">
        <v>0</v>
      </c>
      <c r="Z55" s="12">
        <v>1</v>
      </c>
      <c r="AA55" s="12">
        <v>1</v>
      </c>
      <c r="AB55" s="12">
        <v>0</v>
      </c>
      <c r="AC55" s="12">
        <v>0</v>
      </c>
      <c r="AD55" s="12">
        <v>0</v>
      </c>
      <c r="AE55" s="12">
        <v>1</v>
      </c>
      <c r="AF55" s="12">
        <v>0</v>
      </c>
      <c r="AG55" s="12">
        <v>1</v>
      </c>
      <c r="AH55" s="12">
        <v>0</v>
      </c>
      <c r="AI55" s="17">
        <f t="shared" si="9"/>
        <v>18</v>
      </c>
      <c r="AJ55" s="12">
        <v>1</v>
      </c>
      <c r="AK55" s="17">
        <f t="shared" si="10"/>
        <v>8</v>
      </c>
      <c r="AL55" s="12">
        <v>0</v>
      </c>
      <c r="AM55" s="17">
        <f t="shared" si="11"/>
        <v>0</v>
      </c>
      <c r="AN55" s="12">
        <v>0</v>
      </c>
      <c r="AO55" s="17">
        <f t="shared" si="12"/>
        <v>0</v>
      </c>
      <c r="AP55" s="12">
        <v>0</v>
      </c>
      <c r="AQ55" s="17">
        <f t="shared" si="13"/>
        <v>0</v>
      </c>
      <c r="AR55" s="12">
        <v>0</v>
      </c>
      <c r="AS55" s="17">
        <f t="shared" si="14"/>
        <v>0</v>
      </c>
      <c r="AT55" s="18">
        <f t="shared" si="15"/>
        <v>38</v>
      </c>
      <c r="AU55" s="12" t="s">
        <v>95</v>
      </c>
      <c r="AV55" s="12" t="s">
        <v>95</v>
      </c>
      <c r="AW55" s="12" t="s">
        <v>318</v>
      </c>
    </row>
    <row r="56" spans="1:49" ht="15.75" customHeight="1" x14ac:dyDescent="0.25">
      <c r="A56" s="12">
        <v>55</v>
      </c>
      <c r="B56" s="19" t="s">
        <v>145</v>
      </c>
      <c r="C56" s="12">
        <v>598</v>
      </c>
      <c r="D56" s="12">
        <v>1</v>
      </c>
      <c r="E56" s="12">
        <v>0</v>
      </c>
      <c r="F56" s="12">
        <v>0</v>
      </c>
      <c r="G56" s="12">
        <v>1</v>
      </c>
      <c r="H56" s="12">
        <v>0</v>
      </c>
      <c r="I56" s="12">
        <v>0</v>
      </c>
      <c r="J56" s="12">
        <v>1</v>
      </c>
      <c r="K56" s="12">
        <v>0</v>
      </c>
      <c r="L56" s="12">
        <v>1</v>
      </c>
      <c r="M56" s="12">
        <v>1</v>
      </c>
      <c r="N56" s="17">
        <f t="shared" si="8"/>
        <v>10</v>
      </c>
      <c r="O56" s="12">
        <v>0</v>
      </c>
      <c r="P56" s="12">
        <v>0</v>
      </c>
      <c r="Q56" s="12">
        <v>0</v>
      </c>
      <c r="R56" s="12">
        <v>1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</v>
      </c>
      <c r="AE56" s="12">
        <v>1</v>
      </c>
      <c r="AF56" s="12">
        <v>1</v>
      </c>
      <c r="AG56" s="12">
        <v>1</v>
      </c>
      <c r="AH56" s="12">
        <v>0</v>
      </c>
      <c r="AI56" s="17">
        <f t="shared" si="9"/>
        <v>12</v>
      </c>
      <c r="AJ56" s="12">
        <v>1</v>
      </c>
      <c r="AK56" s="17">
        <f t="shared" si="10"/>
        <v>8</v>
      </c>
      <c r="AL56" s="12">
        <v>0</v>
      </c>
      <c r="AM56" s="17">
        <f t="shared" si="11"/>
        <v>0</v>
      </c>
      <c r="AN56" s="12">
        <v>1</v>
      </c>
      <c r="AO56" s="17">
        <f t="shared" si="12"/>
        <v>8</v>
      </c>
      <c r="AP56" s="12">
        <v>0</v>
      </c>
      <c r="AQ56" s="17">
        <f t="shared" si="13"/>
        <v>0</v>
      </c>
      <c r="AR56" s="12">
        <v>0</v>
      </c>
      <c r="AS56" s="17">
        <f t="shared" si="14"/>
        <v>0</v>
      </c>
      <c r="AT56" s="18">
        <f t="shared" si="15"/>
        <v>38</v>
      </c>
      <c r="AU56" s="12" t="s">
        <v>95</v>
      </c>
      <c r="AV56" s="12" t="s">
        <v>95</v>
      </c>
      <c r="AW56" s="12" t="s">
        <v>318</v>
      </c>
    </row>
    <row r="57" spans="1:49" ht="15.75" customHeight="1" x14ac:dyDescent="0.25">
      <c r="A57" s="12">
        <v>56</v>
      </c>
      <c r="B57" s="19" t="s">
        <v>123</v>
      </c>
      <c r="C57" s="12">
        <v>45</v>
      </c>
      <c r="D57" s="12">
        <v>1</v>
      </c>
      <c r="E57" s="12">
        <v>0</v>
      </c>
      <c r="F57" s="12">
        <v>1</v>
      </c>
      <c r="G57" s="12">
        <v>1</v>
      </c>
      <c r="H57" s="12">
        <v>0</v>
      </c>
      <c r="I57" s="12">
        <v>1</v>
      </c>
      <c r="J57" s="12">
        <v>1</v>
      </c>
      <c r="K57" s="12">
        <v>0</v>
      </c>
      <c r="L57" s="12">
        <v>1</v>
      </c>
      <c r="M57" s="12">
        <v>0</v>
      </c>
      <c r="N57" s="17">
        <f t="shared" si="8"/>
        <v>12</v>
      </c>
      <c r="O57" s="12">
        <v>1</v>
      </c>
      <c r="P57" s="12">
        <v>1</v>
      </c>
      <c r="Q57" s="12">
        <v>1</v>
      </c>
      <c r="R57" s="12">
        <v>1</v>
      </c>
      <c r="S57" s="12">
        <v>0</v>
      </c>
      <c r="T57" s="12">
        <v>1</v>
      </c>
      <c r="U57" s="12">
        <v>0</v>
      </c>
      <c r="V57" s="12">
        <v>0</v>
      </c>
      <c r="W57" s="12">
        <v>0</v>
      </c>
      <c r="X57" s="12">
        <v>1</v>
      </c>
      <c r="Y57" s="12">
        <v>0</v>
      </c>
      <c r="Z57" s="12">
        <v>1</v>
      </c>
      <c r="AA57" s="12">
        <v>1</v>
      </c>
      <c r="AB57" s="12">
        <v>0</v>
      </c>
      <c r="AC57" s="12">
        <v>1</v>
      </c>
      <c r="AD57" s="12">
        <v>1</v>
      </c>
      <c r="AE57" s="12">
        <v>1</v>
      </c>
      <c r="AF57" s="12">
        <v>0</v>
      </c>
      <c r="AG57" s="12">
        <v>1</v>
      </c>
      <c r="AH57" s="12">
        <v>0</v>
      </c>
      <c r="AI57" s="17">
        <f t="shared" si="9"/>
        <v>24</v>
      </c>
      <c r="AJ57" s="12">
        <v>0</v>
      </c>
      <c r="AK57" s="17">
        <f t="shared" si="10"/>
        <v>0</v>
      </c>
      <c r="AL57" s="12">
        <v>0</v>
      </c>
      <c r="AM57" s="17">
        <f t="shared" si="11"/>
        <v>0</v>
      </c>
      <c r="AN57" s="12">
        <v>0</v>
      </c>
      <c r="AO57" s="17">
        <f t="shared" si="12"/>
        <v>0</v>
      </c>
      <c r="AP57" s="12">
        <v>0</v>
      </c>
      <c r="AQ57" s="17">
        <f t="shared" si="13"/>
        <v>0</v>
      </c>
      <c r="AR57" s="12">
        <v>0</v>
      </c>
      <c r="AS57" s="17">
        <f t="shared" si="14"/>
        <v>0</v>
      </c>
      <c r="AT57" s="18">
        <f t="shared" si="15"/>
        <v>36</v>
      </c>
      <c r="AU57" s="12" t="s">
        <v>95</v>
      </c>
      <c r="AV57" s="12" t="s">
        <v>95</v>
      </c>
      <c r="AW57" s="12" t="s">
        <v>318</v>
      </c>
    </row>
    <row r="58" spans="1:49" ht="15.75" customHeight="1" x14ac:dyDescent="0.25">
      <c r="A58" s="12">
        <v>57</v>
      </c>
      <c r="B58" s="19" t="s">
        <v>127</v>
      </c>
      <c r="C58" s="12">
        <v>46</v>
      </c>
      <c r="D58" s="12">
        <v>0</v>
      </c>
      <c r="E58" s="12">
        <v>0</v>
      </c>
      <c r="F58" s="12">
        <v>1</v>
      </c>
      <c r="G58" s="12">
        <v>1</v>
      </c>
      <c r="H58" s="12">
        <v>1</v>
      </c>
      <c r="I58" s="12">
        <v>0</v>
      </c>
      <c r="J58" s="12">
        <v>1</v>
      </c>
      <c r="K58" s="12">
        <v>0</v>
      </c>
      <c r="L58" s="12">
        <v>1</v>
      </c>
      <c r="M58" s="12">
        <v>1</v>
      </c>
      <c r="N58" s="17">
        <f t="shared" si="8"/>
        <v>12</v>
      </c>
      <c r="O58" s="12">
        <v>0</v>
      </c>
      <c r="P58" s="12">
        <v>1</v>
      </c>
      <c r="Q58" s="12">
        <v>1</v>
      </c>
      <c r="R58" s="12">
        <v>0</v>
      </c>
      <c r="S58" s="12">
        <v>1</v>
      </c>
      <c r="T58" s="12">
        <v>1</v>
      </c>
      <c r="U58" s="12">
        <v>0</v>
      </c>
      <c r="V58" s="12">
        <v>0</v>
      </c>
      <c r="W58" s="12">
        <v>1</v>
      </c>
      <c r="X58" s="12">
        <v>1</v>
      </c>
      <c r="Y58" s="12">
        <v>0</v>
      </c>
      <c r="Z58" s="12">
        <v>1</v>
      </c>
      <c r="AA58" s="12">
        <v>1</v>
      </c>
      <c r="AB58" s="12">
        <v>0</v>
      </c>
      <c r="AC58" s="12">
        <v>1</v>
      </c>
      <c r="AD58" s="12">
        <v>1</v>
      </c>
      <c r="AE58" s="12">
        <v>1</v>
      </c>
      <c r="AF58" s="12">
        <v>0</v>
      </c>
      <c r="AG58" s="12">
        <v>0</v>
      </c>
      <c r="AH58" s="12">
        <v>0</v>
      </c>
      <c r="AI58" s="17">
        <f t="shared" si="9"/>
        <v>22</v>
      </c>
      <c r="AJ58" s="12">
        <v>0</v>
      </c>
      <c r="AK58" s="17">
        <f t="shared" si="10"/>
        <v>0</v>
      </c>
      <c r="AL58" s="12">
        <v>0</v>
      </c>
      <c r="AM58" s="17">
        <f t="shared" si="11"/>
        <v>0</v>
      </c>
      <c r="AN58" s="12">
        <v>0</v>
      </c>
      <c r="AO58" s="17">
        <f t="shared" si="12"/>
        <v>0</v>
      </c>
      <c r="AP58" s="12">
        <v>0</v>
      </c>
      <c r="AQ58" s="17">
        <f t="shared" si="13"/>
        <v>0</v>
      </c>
      <c r="AR58" s="12">
        <v>0</v>
      </c>
      <c r="AS58" s="17">
        <f t="shared" si="14"/>
        <v>0</v>
      </c>
      <c r="AT58" s="18">
        <f t="shared" si="15"/>
        <v>34</v>
      </c>
      <c r="AU58" s="12" t="s">
        <v>95</v>
      </c>
      <c r="AV58" s="12" t="s">
        <v>95</v>
      </c>
      <c r="AW58" s="12" t="s">
        <v>318</v>
      </c>
    </row>
    <row r="59" spans="1:49" ht="15.75" customHeight="1" x14ac:dyDescent="0.25">
      <c r="A59" s="12">
        <v>58</v>
      </c>
      <c r="B59" s="19" t="s">
        <v>130</v>
      </c>
      <c r="C59" s="12">
        <v>116</v>
      </c>
      <c r="D59" s="12">
        <v>0</v>
      </c>
      <c r="E59" s="12">
        <v>0</v>
      </c>
      <c r="F59" s="12">
        <v>1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1</v>
      </c>
      <c r="M59" s="12">
        <v>0</v>
      </c>
      <c r="N59" s="17">
        <f t="shared" si="8"/>
        <v>6</v>
      </c>
      <c r="O59" s="12">
        <v>0</v>
      </c>
      <c r="P59" s="12">
        <v>1</v>
      </c>
      <c r="Q59" s="12">
        <v>1</v>
      </c>
      <c r="R59" s="12">
        <v>0</v>
      </c>
      <c r="S59" s="12">
        <v>0</v>
      </c>
      <c r="T59" s="12">
        <v>1</v>
      </c>
      <c r="U59" s="12">
        <v>0</v>
      </c>
      <c r="V59" s="12">
        <v>0</v>
      </c>
      <c r="W59" s="12">
        <v>1</v>
      </c>
      <c r="X59" s="12">
        <v>1</v>
      </c>
      <c r="Y59" s="12">
        <v>1</v>
      </c>
      <c r="Z59" s="12">
        <v>0</v>
      </c>
      <c r="AA59" s="12">
        <v>1</v>
      </c>
      <c r="AB59" s="12">
        <v>0</v>
      </c>
      <c r="AC59" s="12">
        <v>1</v>
      </c>
      <c r="AD59" s="12">
        <v>0</v>
      </c>
      <c r="AE59" s="12">
        <v>1</v>
      </c>
      <c r="AF59" s="12">
        <v>0</v>
      </c>
      <c r="AG59" s="12">
        <v>0</v>
      </c>
      <c r="AH59" s="12">
        <v>0</v>
      </c>
      <c r="AI59" s="17">
        <f t="shared" si="9"/>
        <v>18</v>
      </c>
      <c r="AJ59" s="12">
        <v>1</v>
      </c>
      <c r="AK59" s="17">
        <f t="shared" si="10"/>
        <v>8</v>
      </c>
      <c r="AL59" s="12">
        <v>0</v>
      </c>
      <c r="AM59" s="17">
        <f t="shared" si="11"/>
        <v>0</v>
      </c>
      <c r="AN59" s="12">
        <v>0</v>
      </c>
      <c r="AO59" s="17">
        <f t="shared" si="12"/>
        <v>0</v>
      </c>
      <c r="AP59" s="12">
        <v>0</v>
      </c>
      <c r="AQ59" s="17">
        <f t="shared" si="13"/>
        <v>0</v>
      </c>
      <c r="AR59" s="12">
        <v>0</v>
      </c>
      <c r="AS59" s="17">
        <f t="shared" si="14"/>
        <v>0</v>
      </c>
      <c r="AT59" s="18">
        <f t="shared" si="15"/>
        <v>32</v>
      </c>
      <c r="AU59" s="12" t="s">
        <v>95</v>
      </c>
      <c r="AV59" s="12" t="s">
        <v>95</v>
      </c>
      <c r="AW59" s="12" t="s">
        <v>318</v>
      </c>
    </row>
    <row r="60" spans="1:49" ht="15.75" customHeight="1" x14ac:dyDescent="0.25">
      <c r="A60" s="12">
        <v>59</v>
      </c>
      <c r="B60" s="19" t="s">
        <v>103</v>
      </c>
      <c r="C60" s="12">
        <v>45</v>
      </c>
      <c r="D60" s="12">
        <v>1</v>
      </c>
      <c r="E60" s="12">
        <v>1</v>
      </c>
      <c r="F60" s="12">
        <v>0</v>
      </c>
      <c r="G60" s="12">
        <v>0</v>
      </c>
      <c r="H60" s="12">
        <v>0</v>
      </c>
      <c r="I60" s="12">
        <v>0</v>
      </c>
      <c r="J60" s="12">
        <v>1</v>
      </c>
      <c r="K60" s="12">
        <v>0</v>
      </c>
      <c r="L60" s="12">
        <v>1</v>
      </c>
      <c r="M60" s="12">
        <v>1</v>
      </c>
      <c r="N60" s="17">
        <f t="shared" si="8"/>
        <v>10</v>
      </c>
      <c r="O60" s="12">
        <v>0</v>
      </c>
      <c r="P60" s="12">
        <v>1</v>
      </c>
      <c r="Q60" s="12">
        <v>1</v>
      </c>
      <c r="R60" s="12">
        <v>1</v>
      </c>
      <c r="S60" s="12">
        <v>1</v>
      </c>
      <c r="T60" s="12">
        <v>0</v>
      </c>
      <c r="U60" s="12">
        <v>0</v>
      </c>
      <c r="V60" s="12">
        <v>1</v>
      </c>
      <c r="W60" s="12">
        <v>0</v>
      </c>
      <c r="X60" s="12">
        <v>0</v>
      </c>
      <c r="Y60" s="12">
        <v>0</v>
      </c>
      <c r="Z60" s="12">
        <v>1</v>
      </c>
      <c r="AA60" s="12">
        <v>0</v>
      </c>
      <c r="AB60" s="12">
        <v>0</v>
      </c>
      <c r="AC60" s="12">
        <v>1</v>
      </c>
      <c r="AD60" s="12">
        <v>1</v>
      </c>
      <c r="AE60" s="12">
        <v>1</v>
      </c>
      <c r="AF60" s="12">
        <v>0</v>
      </c>
      <c r="AG60" s="12">
        <v>1</v>
      </c>
      <c r="AH60" s="12">
        <v>0</v>
      </c>
      <c r="AI60" s="17">
        <f t="shared" si="9"/>
        <v>20</v>
      </c>
      <c r="AJ60" s="12">
        <v>0</v>
      </c>
      <c r="AK60" s="17">
        <f t="shared" si="10"/>
        <v>0</v>
      </c>
      <c r="AL60" s="12">
        <v>0</v>
      </c>
      <c r="AM60" s="17">
        <f t="shared" si="11"/>
        <v>0</v>
      </c>
      <c r="AN60" s="12">
        <v>0</v>
      </c>
      <c r="AO60" s="17">
        <f t="shared" si="12"/>
        <v>0</v>
      </c>
      <c r="AP60" s="12">
        <v>0</v>
      </c>
      <c r="AQ60" s="17">
        <f t="shared" si="13"/>
        <v>0</v>
      </c>
      <c r="AR60" s="12">
        <v>0</v>
      </c>
      <c r="AS60" s="17">
        <f t="shared" si="14"/>
        <v>0</v>
      </c>
      <c r="AT60" s="18">
        <f t="shared" si="15"/>
        <v>30</v>
      </c>
      <c r="AU60" s="12" t="s">
        <v>95</v>
      </c>
      <c r="AV60" s="12" t="s">
        <v>95</v>
      </c>
      <c r="AW60" s="12" t="s">
        <v>318</v>
      </c>
    </row>
    <row r="61" spans="1:49" ht="15.75" customHeight="1" x14ac:dyDescent="0.25">
      <c r="A61" s="12">
        <v>60</v>
      </c>
      <c r="B61" s="19" t="s">
        <v>143</v>
      </c>
      <c r="C61" s="12">
        <v>777</v>
      </c>
      <c r="D61" s="12">
        <v>0</v>
      </c>
      <c r="E61" s="12">
        <v>0</v>
      </c>
      <c r="F61" s="12">
        <v>1</v>
      </c>
      <c r="G61" s="12">
        <v>1</v>
      </c>
      <c r="H61" s="12">
        <v>0</v>
      </c>
      <c r="I61" s="12">
        <v>0</v>
      </c>
      <c r="J61" s="12">
        <v>1</v>
      </c>
      <c r="K61" s="12">
        <v>1</v>
      </c>
      <c r="L61" s="12">
        <v>1</v>
      </c>
      <c r="M61" s="12">
        <v>1</v>
      </c>
      <c r="N61" s="17">
        <f t="shared" si="8"/>
        <v>12</v>
      </c>
      <c r="O61" s="12">
        <v>0</v>
      </c>
      <c r="P61" s="12">
        <v>0</v>
      </c>
      <c r="Q61" s="12">
        <v>1</v>
      </c>
      <c r="R61" s="12">
        <v>1</v>
      </c>
      <c r="S61" s="12">
        <v>1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1</v>
      </c>
      <c r="AF61" s="12">
        <v>0</v>
      </c>
      <c r="AG61" s="12">
        <v>1</v>
      </c>
      <c r="AH61" s="12">
        <v>0</v>
      </c>
      <c r="AI61" s="17">
        <f t="shared" si="9"/>
        <v>10</v>
      </c>
      <c r="AJ61" s="12">
        <v>1</v>
      </c>
      <c r="AK61" s="17">
        <f t="shared" si="10"/>
        <v>8</v>
      </c>
      <c r="AL61" s="12">
        <v>0</v>
      </c>
      <c r="AM61" s="17">
        <f t="shared" si="11"/>
        <v>0</v>
      </c>
      <c r="AN61" s="12">
        <v>0</v>
      </c>
      <c r="AO61" s="17">
        <f t="shared" si="12"/>
        <v>0</v>
      </c>
      <c r="AP61" s="12">
        <v>0</v>
      </c>
      <c r="AQ61" s="17">
        <f t="shared" si="13"/>
        <v>0</v>
      </c>
      <c r="AR61" s="12">
        <v>0</v>
      </c>
      <c r="AS61" s="17">
        <f t="shared" si="14"/>
        <v>0</v>
      </c>
      <c r="AT61" s="18">
        <f t="shared" si="15"/>
        <v>30</v>
      </c>
      <c r="AU61" s="12" t="s">
        <v>95</v>
      </c>
      <c r="AV61" s="12" t="s">
        <v>95</v>
      </c>
      <c r="AW61" s="12" t="s">
        <v>318</v>
      </c>
    </row>
    <row r="62" spans="1:49" ht="15.75" customHeight="1" x14ac:dyDescent="0.25">
      <c r="B62" s="23"/>
      <c r="C62" s="23"/>
    </row>
    <row r="63" spans="1:49" ht="15.75" customHeight="1" x14ac:dyDescent="0.25">
      <c r="B63" s="23"/>
      <c r="C63" s="23"/>
    </row>
    <row r="64" spans="1:49" ht="15.75" customHeight="1" x14ac:dyDescent="0.25">
      <c r="B64" s="23"/>
      <c r="C64" s="23"/>
    </row>
    <row r="65" spans="2:3" ht="15.75" customHeight="1" x14ac:dyDescent="0.25">
      <c r="B65" s="23"/>
      <c r="C65" s="23"/>
    </row>
    <row r="66" spans="2:3" ht="15.75" customHeight="1" x14ac:dyDescent="0.25">
      <c r="B66" s="23"/>
      <c r="C66" s="23"/>
    </row>
    <row r="67" spans="2:3" ht="15.75" customHeight="1" x14ac:dyDescent="0.25">
      <c r="B67" s="23"/>
      <c r="C67" s="23"/>
    </row>
    <row r="68" spans="2:3" ht="15.75" customHeight="1" x14ac:dyDescent="0.25">
      <c r="B68" s="23"/>
      <c r="C68" s="23"/>
    </row>
    <row r="69" spans="2:3" ht="15.75" customHeight="1" x14ac:dyDescent="0.25">
      <c r="B69" s="23"/>
      <c r="C69" s="23"/>
    </row>
    <row r="70" spans="2:3" ht="15.75" customHeight="1" x14ac:dyDescent="0.25">
      <c r="B70" s="23"/>
      <c r="C70" s="23"/>
    </row>
    <row r="71" spans="2:3" ht="15.75" customHeight="1" x14ac:dyDescent="0.25">
      <c r="B71" s="23"/>
      <c r="C71" s="23"/>
    </row>
    <row r="72" spans="2:3" ht="15.75" customHeight="1" x14ac:dyDescent="0.25">
      <c r="B72" s="23"/>
      <c r="C72" s="23"/>
    </row>
    <row r="73" spans="2:3" ht="15.75" customHeight="1" x14ac:dyDescent="0.25">
      <c r="B73" s="23"/>
      <c r="C73" s="23"/>
    </row>
    <row r="74" spans="2:3" ht="15.75" customHeight="1" x14ac:dyDescent="0.25">
      <c r="B74" s="23"/>
      <c r="C74" s="23"/>
    </row>
    <row r="75" spans="2:3" ht="15.75" customHeight="1" x14ac:dyDescent="0.25">
      <c r="B75" s="23"/>
      <c r="C75" s="23"/>
    </row>
    <row r="76" spans="2:3" ht="15.75" customHeight="1" x14ac:dyDescent="0.25">
      <c r="B76" s="23"/>
      <c r="C76" s="23"/>
    </row>
    <row r="77" spans="2:3" ht="15.75" customHeight="1" x14ac:dyDescent="0.25">
      <c r="B77" s="23"/>
      <c r="C77" s="23"/>
    </row>
    <row r="78" spans="2:3" ht="15.75" customHeight="1" x14ac:dyDescent="0.25">
      <c r="B78" s="23"/>
      <c r="C78" s="23"/>
    </row>
    <row r="79" spans="2:3" ht="15.75" customHeight="1" x14ac:dyDescent="0.25">
      <c r="B79" s="23"/>
      <c r="C79" s="23"/>
    </row>
    <row r="80" spans="2:3" ht="15.75" customHeight="1" x14ac:dyDescent="0.25">
      <c r="B80" s="23"/>
      <c r="C80" s="23"/>
    </row>
    <row r="81" spans="2:3" ht="15.75" customHeight="1" x14ac:dyDescent="0.25">
      <c r="B81" s="23"/>
      <c r="C81" s="23"/>
    </row>
    <row r="82" spans="2:3" ht="15.75" customHeight="1" x14ac:dyDescent="0.25">
      <c r="B82" s="23"/>
      <c r="C82" s="23"/>
    </row>
    <row r="83" spans="2:3" ht="15.75" customHeight="1" x14ac:dyDescent="0.25">
      <c r="B83" s="23"/>
      <c r="C83" s="23"/>
    </row>
    <row r="84" spans="2:3" ht="15.75" customHeight="1" x14ac:dyDescent="0.25">
      <c r="B84" s="23"/>
      <c r="C84" s="23"/>
    </row>
    <row r="85" spans="2:3" ht="15.75" customHeight="1" x14ac:dyDescent="0.25">
      <c r="B85" s="23"/>
      <c r="C85" s="23"/>
    </row>
    <row r="86" spans="2:3" ht="15.75" customHeight="1" x14ac:dyDescent="0.25">
      <c r="B86" s="23"/>
      <c r="C86" s="23"/>
    </row>
    <row r="87" spans="2:3" ht="15.75" customHeight="1" x14ac:dyDescent="0.25">
      <c r="B87" s="23"/>
      <c r="C87" s="23"/>
    </row>
    <row r="88" spans="2:3" ht="15.75" customHeight="1" x14ac:dyDescent="0.25">
      <c r="B88" s="23"/>
      <c r="C88" s="23"/>
    </row>
    <row r="89" spans="2:3" ht="15.75" customHeight="1" x14ac:dyDescent="0.25">
      <c r="B89" s="23"/>
      <c r="C89" s="23"/>
    </row>
    <row r="90" spans="2:3" ht="15.75" customHeight="1" x14ac:dyDescent="0.25">
      <c r="B90" s="23"/>
      <c r="C90" s="23"/>
    </row>
    <row r="91" spans="2:3" ht="15.75" customHeight="1" x14ac:dyDescent="0.25">
      <c r="B91" s="23"/>
      <c r="C91" s="23"/>
    </row>
    <row r="92" spans="2:3" ht="15.75" customHeight="1" x14ac:dyDescent="0.25">
      <c r="B92" s="23"/>
      <c r="C92" s="23"/>
    </row>
    <row r="93" spans="2:3" ht="15.75" customHeight="1" x14ac:dyDescent="0.25">
      <c r="B93" s="23"/>
      <c r="C93" s="23"/>
    </row>
    <row r="94" spans="2:3" ht="15.75" customHeight="1" x14ac:dyDescent="0.25">
      <c r="B94" s="23"/>
      <c r="C94" s="23"/>
    </row>
    <row r="95" spans="2:3" ht="15.75" customHeight="1" x14ac:dyDescent="0.25">
      <c r="B95" s="23"/>
      <c r="C95" s="23"/>
    </row>
    <row r="96" spans="2:3" ht="15.75" customHeight="1" x14ac:dyDescent="0.25">
      <c r="B96" s="23"/>
      <c r="C96" s="23"/>
    </row>
    <row r="97" spans="2:3" ht="15.75" customHeight="1" x14ac:dyDescent="0.25">
      <c r="B97" s="23"/>
      <c r="C97" s="23"/>
    </row>
    <row r="98" spans="2:3" ht="15.75" customHeight="1" x14ac:dyDescent="0.25">
      <c r="B98" s="23"/>
      <c r="C98" s="23"/>
    </row>
    <row r="99" spans="2:3" ht="15.75" customHeight="1" x14ac:dyDescent="0.25">
      <c r="B99" s="23"/>
      <c r="C99" s="23"/>
    </row>
    <row r="100" spans="2:3" ht="15.75" customHeight="1" x14ac:dyDescent="0.25">
      <c r="B100" s="23"/>
      <c r="C100" s="23"/>
    </row>
    <row r="101" spans="2:3" ht="15.75" customHeight="1" x14ac:dyDescent="0.25">
      <c r="B101" s="23"/>
      <c r="C101" s="23"/>
    </row>
    <row r="102" spans="2:3" ht="15.75" customHeight="1" x14ac:dyDescent="0.25">
      <c r="B102" s="23"/>
      <c r="C102" s="23"/>
    </row>
    <row r="103" spans="2:3" ht="15.75" customHeight="1" x14ac:dyDescent="0.25">
      <c r="B103" s="23"/>
      <c r="C103" s="23"/>
    </row>
    <row r="104" spans="2:3" ht="15.75" customHeight="1" x14ac:dyDescent="0.25">
      <c r="B104" s="23"/>
      <c r="C104" s="23"/>
    </row>
    <row r="105" spans="2:3" ht="15.75" customHeight="1" x14ac:dyDescent="0.25">
      <c r="B105" s="23"/>
      <c r="C105" s="23"/>
    </row>
    <row r="106" spans="2:3" ht="15.75" customHeight="1" x14ac:dyDescent="0.25">
      <c r="B106" s="23"/>
      <c r="C106" s="23"/>
    </row>
    <row r="107" spans="2:3" ht="15.75" customHeight="1" x14ac:dyDescent="0.25">
      <c r="B107" s="23"/>
      <c r="C107" s="23"/>
    </row>
    <row r="108" spans="2:3" ht="15.75" customHeight="1" x14ac:dyDescent="0.25">
      <c r="B108" s="23"/>
      <c r="C108" s="23"/>
    </row>
    <row r="109" spans="2:3" ht="15.75" customHeight="1" x14ac:dyDescent="0.25">
      <c r="B109" s="23"/>
      <c r="C109" s="23"/>
    </row>
    <row r="110" spans="2:3" ht="15.75" customHeight="1" x14ac:dyDescent="0.25">
      <c r="B110" s="23"/>
      <c r="C110" s="23"/>
    </row>
    <row r="111" spans="2:3" ht="15.75" customHeight="1" x14ac:dyDescent="0.25">
      <c r="B111" s="23"/>
      <c r="C111" s="23"/>
    </row>
    <row r="112" spans="2:3" ht="15.75" customHeight="1" x14ac:dyDescent="0.25">
      <c r="B112" s="23"/>
      <c r="C112" s="23"/>
    </row>
    <row r="113" spans="2:3" ht="15.75" customHeight="1" x14ac:dyDescent="0.25">
      <c r="B113" s="23"/>
      <c r="C113" s="23"/>
    </row>
    <row r="114" spans="2:3" ht="15.75" customHeight="1" x14ac:dyDescent="0.25">
      <c r="B114" s="23"/>
      <c r="C114" s="23"/>
    </row>
    <row r="115" spans="2:3" ht="15.75" customHeight="1" x14ac:dyDescent="0.25">
      <c r="B115" s="23"/>
      <c r="C115" s="23"/>
    </row>
    <row r="116" spans="2:3" ht="15.75" customHeight="1" x14ac:dyDescent="0.25">
      <c r="B116" s="23"/>
      <c r="C116" s="23"/>
    </row>
    <row r="117" spans="2:3" ht="15.75" customHeight="1" x14ac:dyDescent="0.25">
      <c r="B117" s="23"/>
      <c r="C117" s="23"/>
    </row>
    <row r="118" spans="2:3" ht="15.75" customHeight="1" x14ac:dyDescent="0.25">
      <c r="B118" s="23"/>
      <c r="C118" s="23"/>
    </row>
    <row r="119" spans="2:3" ht="15.75" customHeight="1" x14ac:dyDescent="0.25">
      <c r="B119" s="23"/>
      <c r="C119" s="23"/>
    </row>
    <row r="120" spans="2:3" ht="15.75" customHeight="1" x14ac:dyDescent="0.25">
      <c r="B120" s="23"/>
      <c r="C120" s="23"/>
    </row>
    <row r="121" spans="2:3" ht="15.75" customHeight="1" x14ac:dyDescent="0.25">
      <c r="B121" s="23"/>
      <c r="C121" s="23"/>
    </row>
    <row r="122" spans="2:3" ht="15.75" customHeight="1" x14ac:dyDescent="0.25">
      <c r="B122" s="23"/>
      <c r="C122" s="23"/>
    </row>
    <row r="123" spans="2:3" ht="15.75" customHeight="1" x14ac:dyDescent="0.25">
      <c r="B123" s="23"/>
      <c r="C123" s="23"/>
    </row>
    <row r="124" spans="2:3" ht="15.75" customHeight="1" x14ac:dyDescent="0.25">
      <c r="B124" s="23"/>
      <c r="C124" s="23"/>
    </row>
    <row r="125" spans="2:3" ht="15.75" customHeight="1" x14ac:dyDescent="0.25">
      <c r="B125" s="23"/>
      <c r="C125" s="23"/>
    </row>
    <row r="126" spans="2:3" ht="15.75" customHeight="1" x14ac:dyDescent="0.25">
      <c r="B126" s="23"/>
      <c r="C126" s="23"/>
    </row>
    <row r="127" spans="2:3" ht="15.75" customHeight="1" x14ac:dyDescent="0.25">
      <c r="B127" s="23"/>
      <c r="C127" s="23"/>
    </row>
    <row r="128" spans="2:3" ht="15.75" customHeight="1" x14ac:dyDescent="0.25">
      <c r="B128" s="23"/>
      <c r="C128" s="23"/>
    </row>
    <row r="129" spans="2:3" ht="15.75" customHeight="1" x14ac:dyDescent="0.25">
      <c r="B129" s="23"/>
      <c r="C129" s="23"/>
    </row>
    <row r="130" spans="2:3" ht="15.75" customHeight="1" x14ac:dyDescent="0.25">
      <c r="B130" s="23"/>
      <c r="C130" s="23"/>
    </row>
    <row r="131" spans="2:3" ht="15.75" customHeight="1" x14ac:dyDescent="0.25">
      <c r="B131" s="23"/>
      <c r="C131" s="23"/>
    </row>
    <row r="132" spans="2:3" ht="15.75" customHeight="1" x14ac:dyDescent="0.25">
      <c r="B132" s="23"/>
      <c r="C132" s="23"/>
    </row>
    <row r="133" spans="2:3" ht="15.75" customHeight="1" x14ac:dyDescent="0.25">
      <c r="B133" s="23"/>
      <c r="C133" s="23"/>
    </row>
    <row r="134" spans="2:3" ht="15.75" customHeight="1" x14ac:dyDescent="0.25">
      <c r="B134" s="23"/>
      <c r="C134" s="23"/>
    </row>
    <row r="135" spans="2:3" ht="15.75" customHeight="1" x14ac:dyDescent="0.25">
      <c r="B135" s="23"/>
      <c r="C135" s="23"/>
    </row>
    <row r="136" spans="2:3" ht="15.75" customHeight="1" x14ac:dyDescent="0.25">
      <c r="B136" s="23"/>
      <c r="C136" s="23"/>
    </row>
    <row r="137" spans="2:3" ht="15.75" customHeight="1" x14ac:dyDescent="0.25">
      <c r="B137" s="23"/>
      <c r="C137" s="23"/>
    </row>
    <row r="138" spans="2:3" ht="15.75" customHeight="1" x14ac:dyDescent="0.25">
      <c r="B138" s="23"/>
      <c r="C138" s="23"/>
    </row>
    <row r="139" spans="2:3" ht="15.75" customHeight="1" x14ac:dyDescent="0.25">
      <c r="B139" s="23"/>
      <c r="C139" s="23"/>
    </row>
    <row r="140" spans="2:3" ht="15.75" customHeight="1" x14ac:dyDescent="0.25">
      <c r="B140" s="23"/>
      <c r="C140" s="23"/>
    </row>
    <row r="141" spans="2:3" ht="15.75" customHeight="1" x14ac:dyDescent="0.25">
      <c r="B141" s="23"/>
      <c r="C141" s="23"/>
    </row>
    <row r="142" spans="2:3" ht="15.75" customHeight="1" x14ac:dyDescent="0.25">
      <c r="B142" s="23"/>
      <c r="C142" s="23"/>
    </row>
    <row r="143" spans="2:3" ht="15.75" customHeight="1" x14ac:dyDescent="0.25">
      <c r="B143" s="23"/>
      <c r="C143" s="23"/>
    </row>
    <row r="144" spans="2:3" ht="15.75" customHeight="1" x14ac:dyDescent="0.25">
      <c r="B144" s="23"/>
      <c r="C144" s="23"/>
    </row>
    <row r="145" spans="2:3" ht="15.75" customHeight="1" x14ac:dyDescent="0.25">
      <c r="B145" s="23"/>
      <c r="C145" s="23"/>
    </row>
    <row r="146" spans="2:3" ht="15.75" customHeight="1" x14ac:dyDescent="0.25">
      <c r="B146" s="23"/>
      <c r="C146" s="23"/>
    </row>
    <row r="147" spans="2:3" ht="15.75" customHeight="1" x14ac:dyDescent="0.25">
      <c r="B147" s="23"/>
      <c r="C147" s="23"/>
    </row>
    <row r="148" spans="2:3" ht="15.75" customHeight="1" x14ac:dyDescent="0.25">
      <c r="B148" s="23"/>
      <c r="C148" s="23"/>
    </row>
    <row r="149" spans="2:3" ht="15.75" customHeight="1" x14ac:dyDescent="0.25">
      <c r="B149" s="23"/>
      <c r="C149" s="23"/>
    </row>
    <row r="150" spans="2:3" ht="15.75" customHeight="1" x14ac:dyDescent="0.25">
      <c r="B150" s="23"/>
      <c r="C150" s="23"/>
    </row>
    <row r="151" spans="2:3" ht="15.75" customHeight="1" x14ac:dyDescent="0.25">
      <c r="B151" s="23"/>
      <c r="C151" s="23"/>
    </row>
    <row r="152" spans="2:3" ht="15.75" customHeight="1" x14ac:dyDescent="0.25">
      <c r="B152" s="23"/>
      <c r="C152" s="23"/>
    </row>
    <row r="153" spans="2:3" ht="15.75" customHeight="1" x14ac:dyDescent="0.25">
      <c r="B153" s="23"/>
      <c r="C153" s="23"/>
    </row>
    <row r="154" spans="2:3" ht="15.75" customHeight="1" x14ac:dyDescent="0.25">
      <c r="B154" s="23"/>
      <c r="C154" s="23"/>
    </row>
    <row r="155" spans="2:3" ht="15.75" customHeight="1" x14ac:dyDescent="0.25">
      <c r="B155" s="23"/>
      <c r="C155" s="23"/>
    </row>
    <row r="156" spans="2:3" ht="15.75" customHeight="1" x14ac:dyDescent="0.25">
      <c r="B156" s="23"/>
      <c r="C156" s="23"/>
    </row>
    <row r="157" spans="2:3" ht="15.75" customHeight="1" x14ac:dyDescent="0.25">
      <c r="B157" s="23"/>
      <c r="C157" s="23"/>
    </row>
    <row r="158" spans="2:3" ht="15.75" customHeight="1" x14ac:dyDescent="0.25">
      <c r="B158" s="23"/>
      <c r="C158" s="23"/>
    </row>
    <row r="159" spans="2:3" ht="15.75" customHeight="1" x14ac:dyDescent="0.25">
      <c r="B159" s="23"/>
      <c r="C159" s="23"/>
    </row>
    <row r="160" spans="2:3" ht="15.75" customHeight="1" x14ac:dyDescent="0.25">
      <c r="B160" s="23"/>
      <c r="C160" s="23"/>
    </row>
    <row r="161" spans="2:3" ht="15.75" customHeight="1" x14ac:dyDescent="0.25">
      <c r="B161" s="23"/>
      <c r="C161" s="23"/>
    </row>
    <row r="162" spans="2:3" ht="15.75" customHeight="1" x14ac:dyDescent="0.25">
      <c r="B162" s="23"/>
      <c r="C162" s="23"/>
    </row>
    <row r="163" spans="2:3" ht="15.75" customHeight="1" x14ac:dyDescent="0.25">
      <c r="B163" s="23"/>
      <c r="C163" s="23"/>
    </row>
    <row r="164" spans="2:3" ht="15.75" customHeight="1" x14ac:dyDescent="0.25">
      <c r="B164" s="23"/>
      <c r="C164" s="23"/>
    </row>
    <row r="165" spans="2:3" ht="15.75" customHeight="1" x14ac:dyDescent="0.25">
      <c r="B165" s="23"/>
      <c r="C165" s="23"/>
    </row>
    <row r="166" spans="2:3" ht="15.75" customHeight="1" x14ac:dyDescent="0.25">
      <c r="B166" s="23"/>
      <c r="C166" s="23"/>
    </row>
    <row r="167" spans="2:3" ht="15.75" customHeight="1" x14ac:dyDescent="0.25">
      <c r="B167" s="23"/>
      <c r="C167" s="23"/>
    </row>
    <row r="168" spans="2:3" ht="15.75" customHeight="1" x14ac:dyDescent="0.25">
      <c r="B168" s="23"/>
      <c r="C168" s="23"/>
    </row>
    <row r="169" spans="2:3" ht="15.75" customHeight="1" x14ac:dyDescent="0.25">
      <c r="B169" s="23"/>
      <c r="C169" s="23"/>
    </row>
    <row r="170" spans="2:3" ht="15.75" customHeight="1" x14ac:dyDescent="0.25">
      <c r="B170" s="23"/>
      <c r="C170" s="23"/>
    </row>
    <row r="171" spans="2:3" ht="15.75" customHeight="1" x14ac:dyDescent="0.25">
      <c r="B171" s="23"/>
      <c r="C171" s="23"/>
    </row>
    <row r="172" spans="2:3" ht="15.75" customHeight="1" x14ac:dyDescent="0.25">
      <c r="B172" s="23"/>
      <c r="C172" s="23"/>
    </row>
    <row r="173" spans="2:3" ht="15.75" customHeight="1" x14ac:dyDescent="0.25">
      <c r="B173" s="23"/>
      <c r="C173" s="23"/>
    </row>
    <row r="174" spans="2:3" ht="15.75" customHeight="1" x14ac:dyDescent="0.25">
      <c r="B174" s="23"/>
      <c r="C174" s="23"/>
    </row>
    <row r="175" spans="2:3" ht="15.75" customHeight="1" x14ac:dyDescent="0.25">
      <c r="B175" s="23"/>
      <c r="C175" s="23"/>
    </row>
    <row r="176" spans="2:3" ht="15.75" customHeight="1" x14ac:dyDescent="0.25">
      <c r="B176" s="23"/>
      <c r="C176" s="23"/>
    </row>
    <row r="177" spans="2:3" ht="15.75" customHeight="1" x14ac:dyDescent="0.25">
      <c r="B177" s="23"/>
      <c r="C177" s="23"/>
    </row>
    <row r="178" spans="2:3" ht="15.75" customHeight="1" x14ac:dyDescent="0.25">
      <c r="B178" s="23"/>
      <c r="C178" s="23"/>
    </row>
    <row r="179" spans="2:3" ht="15.75" customHeight="1" x14ac:dyDescent="0.25">
      <c r="B179" s="23"/>
      <c r="C179" s="23"/>
    </row>
    <row r="180" spans="2:3" ht="15.75" customHeight="1" x14ac:dyDescent="0.25">
      <c r="B180" s="23"/>
      <c r="C180" s="23"/>
    </row>
    <row r="181" spans="2:3" ht="15.75" customHeight="1" x14ac:dyDescent="0.25">
      <c r="B181" s="23"/>
      <c r="C181" s="23"/>
    </row>
    <row r="182" spans="2:3" ht="15.75" customHeight="1" x14ac:dyDescent="0.25">
      <c r="B182" s="23"/>
      <c r="C182" s="23"/>
    </row>
    <row r="183" spans="2:3" ht="15.75" customHeight="1" x14ac:dyDescent="0.25">
      <c r="B183" s="23"/>
      <c r="C183" s="23"/>
    </row>
    <row r="184" spans="2:3" ht="15.75" customHeight="1" x14ac:dyDescent="0.25">
      <c r="B184" s="23"/>
      <c r="C184" s="23"/>
    </row>
    <row r="185" spans="2:3" ht="15.75" customHeight="1" x14ac:dyDescent="0.25">
      <c r="B185" s="23"/>
      <c r="C185" s="23"/>
    </row>
    <row r="186" spans="2:3" ht="15.75" customHeight="1" x14ac:dyDescent="0.25">
      <c r="B186" s="23"/>
      <c r="C186" s="23"/>
    </row>
    <row r="187" spans="2:3" ht="15.75" customHeight="1" x14ac:dyDescent="0.25">
      <c r="B187" s="23"/>
      <c r="C187" s="23"/>
    </row>
    <row r="188" spans="2:3" ht="15.75" customHeight="1" x14ac:dyDescent="0.25">
      <c r="B188" s="23"/>
      <c r="C188" s="23"/>
    </row>
    <row r="189" spans="2:3" ht="15.75" customHeight="1" x14ac:dyDescent="0.25">
      <c r="B189" s="23"/>
      <c r="C189" s="23"/>
    </row>
    <row r="190" spans="2:3" ht="15.75" customHeight="1" x14ac:dyDescent="0.25">
      <c r="B190" s="23"/>
      <c r="C190" s="23"/>
    </row>
    <row r="191" spans="2:3" ht="15.75" customHeight="1" x14ac:dyDescent="0.25">
      <c r="B191" s="23"/>
      <c r="C191" s="23"/>
    </row>
    <row r="192" spans="2:3" ht="15.75" customHeight="1" x14ac:dyDescent="0.25">
      <c r="B192" s="23"/>
      <c r="C192" s="23"/>
    </row>
    <row r="193" spans="2:3" ht="15.75" customHeight="1" x14ac:dyDescent="0.25">
      <c r="B193" s="23"/>
      <c r="C193" s="23"/>
    </row>
    <row r="194" spans="2:3" ht="15.75" customHeight="1" x14ac:dyDescent="0.25">
      <c r="B194" s="23"/>
      <c r="C194" s="23"/>
    </row>
    <row r="195" spans="2:3" ht="15.75" customHeight="1" x14ac:dyDescent="0.25">
      <c r="B195" s="23"/>
      <c r="C195" s="23"/>
    </row>
    <row r="196" spans="2:3" ht="15.75" customHeight="1" x14ac:dyDescent="0.25">
      <c r="B196" s="23"/>
      <c r="C196" s="23"/>
    </row>
    <row r="197" spans="2:3" ht="15.75" customHeight="1" x14ac:dyDescent="0.25">
      <c r="B197" s="23"/>
      <c r="C197" s="23"/>
    </row>
    <row r="198" spans="2:3" ht="15.75" customHeight="1" x14ac:dyDescent="0.25">
      <c r="B198" s="23"/>
      <c r="C198" s="23"/>
    </row>
    <row r="199" spans="2:3" ht="15.75" customHeight="1" x14ac:dyDescent="0.25">
      <c r="B199" s="23"/>
      <c r="C199" s="23"/>
    </row>
    <row r="200" spans="2:3" ht="15.75" customHeight="1" x14ac:dyDescent="0.25">
      <c r="B200" s="23"/>
      <c r="C200" s="23"/>
    </row>
    <row r="201" spans="2:3" ht="15.75" customHeight="1" x14ac:dyDescent="0.25">
      <c r="B201" s="23"/>
      <c r="C201" s="23"/>
    </row>
    <row r="202" spans="2:3" ht="15.75" customHeight="1" x14ac:dyDescent="0.25">
      <c r="B202" s="23"/>
      <c r="C202" s="23"/>
    </row>
    <row r="203" spans="2:3" ht="15.75" customHeight="1" x14ac:dyDescent="0.25">
      <c r="B203" s="23"/>
      <c r="C203" s="23"/>
    </row>
    <row r="204" spans="2:3" ht="15.75" customHeight="1" x14ac:dyDescent="0.25">
      <c r="B204" s="23"/>
      <c r="C204" s="23"/>
    </row>
    <row r="205" spans="2:3" ht="15.75" customHeight="1" x14ac:dyDescent="0.25">
      <c r="B205" s="23"/>
      <c r="C205" s="23"/>
    </row>
    <row r="206" spans="2:3" ht="15.75" customHeight="1" x14ac:dyDescent="0.25">
      <c r="B206" s="23"/>
      <c r="C206" s="23"/>
    </row>
    <row r="207" spans="2:3" ht="15.75" customHeight="1" x14ac:dyDescent="0.25">
      <c r="B207" s="23"/>
      <c r="C207" s="23"/>
    </row>
    <row r="208" spans="2:3" ht="15.75" customHeight="1" x14ac:dyDescent="0.25">
      <c r="B208" s="23"/>
      <c r="C208" s="23"/>
    </row>
    <row r="209" spans="2:3" ht="15.75" customHeight="1" x14ac:dyDescent="0.25">
      <c r="B209" s="23"/>
      <c r="C209" s="23"/>
    </row>
    <row r="210" spans="2:3" ht="15.75" customHeight="1" x14ac:dyDescent="0.25">
      <c r="B210" s="23"/>
      <c r="C210" s="23"/>
    </row>
    <row r="211" spans="2:3" ht="15.75" customHeight="1" x14ac:dyDescent="0.25">
      <c r="B211" s="23"/>
      <c r="C211" s="23"/>
    </row>
    <row r="212" spans="2:3" ht="15.75" customHeight="1" x14ac:dyDescent="0.25">
      <c r="B212" s="23"/>
      <c r="C212" s="23"/>
    </row>
    <row r="213" spans="2:3" ht="15.75" customHeight="1" x14ac:dyDescent="0.25">
      <c r="B213" s="23"/>
      <c r="C213" s="23"/>
    </row>
    <row r="214" spans="2:3" ht="15.75" customHeight="1" x14ac:dyDescent="0.25">
      <c r="B214" s="23"/>
      <c r="C214" s="23"/>
    </row>
    <row r="215" spans="2:3" ht="15.75" customHeight="1" x14ac:dyDescent="0.25">
      <c r="B215" s="23"/>
      <c r="C215" s="23"/>
    </row>
    <row r="216" spans="2:3" ht="15.75" customHeight="1" x14ac:dyDescent="0.25">
      <c r="B216" s="23"/>
      <c r="C216" s="23"/>
    </row>
    <row r="217" spans="2:3" ht="15.75" customHeight="1" x14ac:dyDescent="0.25">
      <c r="B217" s="23"/>
      <c r="C217" s="23"/>
    </row>
    <row r="218" spans="2:3" ht="15.75" customHeight="1" x14ac:dyDescent="0.25">
      <c r="B218" s="23"/>
      <c r="C218" s="23"/>
    </row>
    <row r="219" spans="2:3" ht="15.75" customHeight="1" x14ac:dyDescent="0.25">
      <c r="B219" s="23"/>
      <c r="C219" s="23"/>
    </row>
    <row r="220" spans="2:3" ht="15.75" customHeight="1" x14ac:dyDescent="0.25">
      <c r="B220" s="23"/>
      <c r="C220" s="23"/>
    </row>
    <row r="221" spans="2:3" ht="15.75" customHeight="1" x14ac:dyDescent="0.25">
      <c r="B221" s="23"/>
      <c r="C221" s="23"/>
    </row>
    <row r="222" spans="2:3" ht="15.75" customHeight="1" x14ac:dyDescent="0.25">
      <c r="B222" s="23"/>
      <c r="C222" s="23"/>
    </row>
    <row r="223" spans="2:3" ht="15.75" customHeight="1" x14ac:dyDescent="0.25">
      <c r="B223" s="23"/>
      <c r="C223" s="23"/>
    </row>
    <row r="224" spans="2:3" ht="15.75" customHeight="1" x14ac:dyDescent="0.25">
      <c r="B224" s="23"/>
      <c r="C224" s="23"/>
    </row>
    <row r="225" spans="2:3" ht="15.75" customHeight="1" x14ac:dyDescent="0.25">
      <c r="B225" s="23"/>
      <c r="C225" s="23"/>
    </row>
    <row r="226" spans="2:3" ht="15.75" customHeight="1" x14ac:dyDescent="0.25">
      <c r="B226" s="23"/>
      <c r="C226" s="23"/>
    </row>
    <row r="227" spans="2:3" ht="15.75" customHeight="1" x14ac:dyDescent="0.25">
      <c r="B227" s="23"/>
      <c r="C227" s="23"/>
    </row>
    <row r="228" spans="2:3" ht="15.75" customHeight="1" x14ac:dyDescent="0.25">
      <c r="B228" s="23"/>
      <c r="C228" s="23"/>
    </row>
    <row r="229" spans="2:3" ht="15.75" customHeight="1" x14ac:dyDescent="0.25">
      <c r="B229" s="23"/>
      <c r="C229" s="23"/>
    </row>
    <row r="230" spans="2:3" ht="15.75" customHeight="1" x14ac:dyDescent="0.25">
      <c r="B230" s="23"/>
      <c r="C230" s="23"/>
    </row>
    <row r="231" spans="2:3" ht="15.75" customHeight="1" x14ac:dyDescent="0.25">
      <c r="B231" s="23"/>
      <c r="C231" s="23"/>
    </row>
    <row r="232" spans="2:3" ht="15.75" customHeight="1" x14ac:dyDescent="0.25">
      <c r="B232" s="23"/>
      <c r="C232" s="23"/>
    </row>
    <row r="233" spans="2:3" ht="15.75" customHeight="1" x14ac:dyDescent="0.25">
      <c r="B233" s="23"/>
      <c r="C233" s="23"/>
    </row>
    <row r="234" spans="2:3" ht="15.75" customHeight="1" x14ac:dyDescent="0.25">
      <c r="B234" s="23"/>
      <c r="C234" s="23"/>
    </row>
    <row r="235" spans="2:3" ht="15.75" customHeight="1" x14ac:dyDescent="0.25">
      <c r="B235" s="23"/>
      <c r="C235" s="23"/>
    </row>
    <row r="236" spans="2:3" ht="15.75" customHeight="1" x14ac:dyDescent="0.25">
      <c r="B236" s="23"/>
      <c r="C236" s="23"/>
    </row>
    <row r="237" spans="2:3" ht="15.75" customHeight="1" x14ac:dyDescent="0.25">
      <c r="B237" s="23"/>
      <c r="C237" s="23"/>
    </row>
    <row r="238" spans="2:3" ht="15.75" customHeight="1" x14ac:dyDescent="0.25">
      <c r="B238" s="23"/>
      <c r="C238" s="23"/>
    </row>
    <row r="239" spans="2:3" ht="15.75" customHeight="1" x14ac:dyDescent="0.25">
      <c r="B239" s="23"/>
      <c r="C239" s="23"/>
    </row>
    <row r="240" spans="2:3" ht="15.75" customHeight="1" x14ac:dyDescent="0.25">
      <c r="B240" s="23"/>
      <c r="C240" s="23"/>
    </row>
    <row r="241" spans="2:3" ht="15.75" customHeight="1" x14ac:dyDescent="0.25">
      <c r="B241" s="23"/>
      <c r="C241" s="23"/>
    </row>
    <row r="242" spans="2:3" ht="15.75" customHeight="1" x14ac:dyDescent="0.25">
      <c r="B242" s="23"/>
      <c r="C242" s="23"/>
    </row>
    <row r="243" spans="2:3" ht="15.75" customHeight="1" x14ac:dyDescent="0.25">
      <c r="B243" s="23"/>
      <c r="C243" s="23"/>
    </row>
    <row r="244" spans="2:3" ht="15.75" customHeight="1" x14ac:dyDescent="0.25">
      <c r="B244" s="23"/>
      <c r="C244" s="23"/>
    </row>
    <row r="245" spans="2:3" ht="15.75" customHeight="1" x14ac:dyDescent="0.25">
      <c r="B245" s="23"/>
      <c r="C245" s="23"/>
    </row>
    <row r="246" spans="2:3" ht="15.75" customHeight="1" x14ac:dyDescent="0.25">
      <c r="B246" s="23"/>
      <c r="C246" s="23"/>
    </row>
    <row r="247" spans="2:3" ht="15.75" customHeight="1" x14ac:dyDescent="0.25">
      <c r="B247" s="23"/>
      <c r="C247" s="23"/>
    </row>
    <row r="248" spans="2:3" ht="15.75" customHeight="1" x14ac:dyDescent="0.25">
      <c r="B248" s="23"/>
      <c r="C248" s="23"/>
    </row>
    <row r="249" spans="2:3" ht="15.75" customHeight="1" x14ac:dyDescent="0.25">
      <c r="B249" s="23"/>
      <c r="C249" s="23"/>
    </row>
    <row r="250" spans="2:3" ht="15.75" customHeight="1" x14ac:dyDescent="0.25">
      <c r="B250" s="23"/>
      <c r="C250" s="23"/>
    </row>
    <row r="251" spans="2:3" ht="15.75" customHeight="1" x14ac:dyDescent="0.25">
      <c r="B251" s="23"/>
      <c r="C251" s="23"/>
    </row>
    <row r="252" spans="2:3" ht="15.75" customHeight="1" x14ac:dyDescent="0.25">
      <c r="B252" s="23"/>
      <c r="C252" s="23"/>
    </row>
    <row r="253" spans="2:3" ht="15.75" customHeight="1" x14ac:dyDescent="0.25">
      <c r="B253" s="23"/>
      <c r="C253" s="23"/>
    </row>
    <row r="254" spans="2:3" ht="15.75" customHeight="1" x14ac:dyDescent="0.25">
      <c r="B254" s="23"/>
      <c r="C254" s="23"/>
    </row>
    <row r="255" spans="2:3" ht="15.75" customHeight="1" x14ac:dyDescent="0.25">
      <c r="B255" s="23"/>
      <c r="C255" s="23"/>
    </row>
    <row r="256" spans="2:3" ht="15.75" customHeight="1" x14ac:dyDescent="0.25">
      <c r="B256" s="23"/>
      <c r="C256" s="23"/>
    </row>
    <row r="257" spans="2:3" ht="15.75" customHeight="1" x14ac:dyDescent="0.25">
      <c r="B257" s="23"/>
      <c r="C257" s="23"/>
    </row>
    <row r="258" spans="2:3" ht="15.75" customHeight="1" x14ac:dyDescent="0.25">
      <c r="B258" s="23"/>
      <c r="C258" s="23"/>
    </row>
    <row r="259" spans="2:3" ht="15.75" customHeight="1" x14ac:dyDescent="0.25">
      <c r="B259" s="23"/>
      <c r="C259" s="23"/>
    </row>
    <row r="260" spans="2:3" ht="15.75" customHeight="1" x14ac:dyDescent="0.25">
      <c r="B260" s="23"/>
      <c r="C260" s="23"/>
    </row>
    <row r="261" spans="2:3" ht="15.75" customHeight="1" x14ac:dyDescent="0.25">
      <c r="B261" s="23"/>
      <c r="C261" s="23"/>
    </row>
    <row r="262" spans="2:3" ht="15.75" customHeight="1" x14ac:dyDescent="0.25">
      <c r="B262" s="23"/>
      <c r="C262" s="23"/>
    </row>
    <row r="263" spans="2:3" ht="15.75" customHeight="1" x14ac:dyDescent="0.25">
      <c r="B263" s="23"/>
      <c r="C263" s="23"/>
    </row>
    <row r="264" spans="2:3" ht="15.75" customHeight="1" x14ac:dyDescent="0.25">
      <c r="B264" s="23"/>
      <c r="C264" s="23"/>
    </row>
    <row r="265" spans="2:3" ht="15.75" customHeight="1" x14ac:dyDescent="0.25">
      <c r="B265" s="23"/>
      <c r="C265" s="23"/>
    </row>
    <row r="266" spans="2:3" ht="15.75" customHeight="1" x14ac:dyDescent="0.25">
      <c r="B266" s="23"/>
      <c r="C266" s="23"/>
    </row>
    <row r="267" spans="2:3" ht="15.75" customHeight="1" x14ac:dyDescent="0.25">
      <c r="B267" s="23"/>
      <c r="C267" s="23"/>
    </row>
    <row r="268" spans="2:3" ht="15.75" customHeight="1" x14ac:dyDescent="0.25">
      <c r="B268" s="23"/>
      <c r="C268" s="23"/>
    </row>
    <row r="269" spans="2:3" ht="15.75" customHeight="1" x14ac:dyDescent="0.25">
      <c r="B269" s="23"/>
      <c r="C269" s="23"/>
    </row>
    <row r="270" spans="2:3" ht="15.75" customHeight="1" x14ac:dyDescent="0.25">
      <c r="B270" s="23"/>
      <c r="C270" s="23"/>
    </row>
    <row r="271" spans="2:3" ht="15.75" customHeight="1" x14ac:dyDescent="0.25">
      <c r="B271" s="23"/>
      <c r="C271" s="23"/>
    </row>
    <row r="272" spans="2:3" ht="15.75" customHeight="1" x14ac:dyDescent="0.25">
      <c r="B272" s="23"/>
      <c r="C272" s="23"/>
    </row>
    <row r="273" spans="2:3" ht="15.75" customHeight="1" x14ac:dyDescent="0.25">
      <c r="B273" s="23"/>
      <c r="C273" s="23"/>
    </row>
    <row r="274" spans="2:3" ht="15.75" customHeight="1" x14ac:dyDescent="0.25">
      <c r="B274" s="23"/>
      <c r="C274" s="23"/>
    </row>
    <row r="275" spans="2:3" ht="15.75" customHeight="1" x14ac:dyDescent="0.25">
      <c r="B275" s="23"/>
      <c r="C275" s="23"/>
    </row>
    <row r="276" spans="2:3" ht="15.75" customHeight="1" x14ac:dyDescent="0.25">
      <c r="B276" s="23"/>
      <c r="C276" s="23"/>
    </row>
    <row r="277" spans="2:3" ht="15.75" customHeight="1" x14ac:dyDescent="0.25">
      <c r="B277" s="23"/>
      <c r="C277" s="23"/>
    </row>
    <row r="278" spans="2:3" ht="15.75" customHeight="1" x14ac:dyDescent="0.25">
      <c r="B278" s="23"/>
      <c r="C278" s="23"/>
    </row>
    <row r="279" spans="2:3" ht="15.75" customHeight="1" x14ac:dyDescent="0.25">
      <c r="B279" s="23"/>
      <c r="C279" s="23"/>
    </row>
    <row r="280" spans="2:3" ht="15.75" customHeight="1" x14ac:dyDescent="0.25">
      <c r="B280" s="23"/>
      <c r="C280" s="23"/>
    </row>
    <row r="281" spans="2:3" ht="15.75" customHeight="1" x14ac:dyDescent="0.25">
      <c r="B281" s="23"/>
      <c r="C281" s="23"/>
    </row>
    <row r="282" spans="2:3" ht="15.75" customHeight="1" x14ac:dyDescent="0.25">
      <c r="B282" s="23"/>
      <c r="C282" s="23"/>
    </row>
    <row r="283" spans="2:3" ht="15.75" customHeight="1" x14ac:dyDescent="0.25">
      <c r="B283" s="23"/>
      <c r="C283" s="23"/>
    </row>
    <row r="284" spans="2:3" ht="15.75" customHeight="1" x14ac:dyDescent="0.25">
      <c r="B284" s="23"/>
      <c r="C284" s="23"/>
    </row>
    <row r="285" spans="2:3" ht="15.75" customHeight="1" x14ac:dyDescent="0.25">
      <c r="B285" s="23"/>
      <c r="C285" s="23"/>
    </row>
    <row r="286" spans="2:3" ht="15.75" customHeight="1" x14ac:dyDescent="0.25">
      <c r="B286" s="23"/>
      <c r="C286" s="23"/>
    </row>
    <row r="287" spans="2:3" ht="15.75" customHeight="1" x14ac:dyDescent="0.25">
      <c r="B287" s="23"/>
      <c r="C287" s="23"/>
    </row>
    <row r="288" spans="2:3" ht="15.75" customHeight="1" x14ac:dyDescent="0.25">
      <c r="B288" s="23"/>
      <c r="C288" s="23"/>
    </row>
    <row r="289" spans="2:3" ht="15.75" customHeight="1" x14ac:dyDescent="0.25">
      <c r="B289" s="23"/>
      <c r="C289" s="23"/>
    </row>
    <row r="290" spans="2:3" ht="15.75" customHeight="1" x14ac:dyDescent="0.25">
      <c r="B290" s="23"/>
      <c r="C290" s="23"/>
    </row>
    <row r="291" spans="2:3" ht="15.75" customHeight="1" x14ac:dyDescent="0.25">
      <c r="B291" s="23"/>
      <c r="C291" s="23"/>
    </row>
    <row r="292" spans="2:3" ht="15.75" customHeight="1" x14ac:dyDescent="0.25">
      <c r="B292" s="23"/>
      <c r="C292" s="23"/>
    </row>
    <row r="293" spans="2:3" ht="15.75" customHeight="1" x14ac:dyDescent="0.25">
      <c r="B293" s="23"/>
      <c r="C293" s="23"/>
    </row>
    <row r="294" spans="2:3" ht="15.75" customHeight="1" x14ac:dyDescent="0.25">
      <c r="B294" s="23"/>
      <c r="C294" s="23"/>
    </row>
    <row r="295" spans="2:3" ht="15.75" customHeight="1" x14ac:dyDescent="0.25">
      <c r="B295" s="23"/>
      <c r="C295" s="23"/>
    </row>
    <row r="296" spans="2:3" ht="15.75" customHeight="1" x14ac:dyDescent="0.25">
      <c r="B296" s="23"/>
      <c r="C296" s="23"/>
    </row>
    <row r="297" spans="2:3" ht="15.75" customHeight="1" x14ac:dyDescent="0.25">
      <c r="B297" s="23"/>
      <c r="C297" s="23"/>
    </row>
    <row r="298" spans="2:3" ht="15.75" customHeight="1" x14ac:dyDescent="0.25">
      <c r="B298" s="23"/>
      <c r="C298" s="23"/>
    </row>
    <row r="299" spans="2:3" ht="15.75" customHeight="1" x14ac:dyDescent="0.25">
      <c r="B299" s="23"/>
      <c r="C299" s="23"/>
    </row>
    <row r="300" spans="2:3" ht="15.75" customHeight="1" x14ac:dyDescent="0.25">
      <c r="B300" s="23"/>
      <c r="C300" s="23"/>
    </row>
    <row r="301" spans="2:3" ht="15.75" customHeight="1" x14ac:dyDescent="0.25">
      <c r="B301" s="23"/>
      <c r="C301" s="23"/>
    </row>
    <row r="302" spans="2:3" ht="15.75" customHeight="1" x14ac:dyDescent="0.25">
      <c r="B302" s="23"/>
      <c r="C302" s="23"/>
    </row>
    <row r="303" spans="2:3" ht="15.75" customHeight="1" x14ac:dyDescent="0.25">
      <c r="B303" s="23"/>
      <c r="C303" s="23"/>
    </row>
    <row r="304" spans="2:3" ht="15.75" customHeight="1" x14ac:dyDescent="0.25">
      <c r="B304" s="23"/>
      <c r="C304" s="23"/>
    </row>
    <row r="305" spans="2:3" ht="15.75" customHeight="1" x14ac:dyDescent="0.25">
      <c r="B305" s="23"/>
      <c r="C305" s="23"/>
    </row>
    <row r="306" spans="2:3" ht="15.75" customHeight="1" x14ac:dyDescent="0.25">
      <c r="B306" s="23"/>
      <c r="C306" s="23"/>
    </row>
    <row r="307" spans="2:3" ht="15.75" customHeight="1" x14ac:dyDescent="0.25">
      <c r="B307" s="23"/>
      <c r="C307" s="23"/>
    </row>
    <row r="308" spans="2:3" ht="15.75" customHeight="1" x14ac:dyDescent="0.25">
      <c r="B308" s="23"/>
      <c r="C308" s="23"/>
    </row>
    <row r="309" spans="2:3" ht="15.75" customHeight="1" x14ac:dyDescent="0.25">
      <c r="B309" s="23"/>
      <c r="C309" s="23"/>
    </row>
    <row r="310" spans="2:3" ht="15.75" customHeight="1" x14ac:dyDescent="0.25">
      <c r="B310" s="23"/>
      <c r="C310" s="23"/>
    </row>
    <row r="311" spans="2:3" ht="15.75" customHeight="1" x14ac:dyDescent="0.25">
      <c r="B311" s="23"/>
      <c r="C311" s="23"/>
    </row>
    <row r="312" spans="2:3" ht="15.75" customHeight="1" x14ac:dyDescent="0.25">
      <c r="B312" s="23"/>
      <c r="C312" s="23"/>
    </row>
    <row r="313" spans="2:3" ht="15.75" customHeight="1" x14ac:dyDescent="0.25">
      <c r="B313" s="23"/>
      <c r="C313" s="23"/>
    </row>
    <row r="314" spans="2:3" ht="15.75" customHeight="1" x14ac:dyDescent="0.25">
      <c r="B314" s="23"/>
      <c r="C314" s="23"/>
    </row>
    <row r="315" spans="2:3" ht="15.75" customHeight="1" x14ac:dyDescent="0.25">
      <c r="B315" s="23"/>
      <c r="C315" s="23"/>
    </row>
    <row r="316" spans="2:3" ht="15.75" customHeight="1" x14ac:dyDescent="0.25">
      <c r="B316" s="23"/>
      <c r="C316" s="23"/>
    </row>
    <row r="317" spans="2:3" ht="15.75" customHeight="1" x14ac:dyDescent="0.25">
      <c r="B317" s="23"/>
      <c r="C317" s="23"/>
    </row>
    <row r="318" spans="2:3" ht="15.75" customHeight="1" x14ac:dyDescent="0.25">
      <c r="B318" s="23"/>
      <c r="C318" s="23"/>
    </row>
    <row r="319" spans="2:3" ht="15.75" customHeight="1" x14ac:dyDescent="0.25">
      <c r="B319" s="23"/>
      <c r="C319" s="23"/>
    </row>
    <row r="320" spans="2:3" ht="15.75" customHeight="1" x14ac:dyDescent="0.25">
      <c r="B320" s="23"/>
      <c r="C320" s="23"/>
    </row>
    <row r="321" spans="2:3" ht="15.75" customHeight="1" x14ac:dyDescent="0.25">
      <c r="B321" s="23"/>
      <c r="C321" s="23"/>
    </row>
    <row r="322" spans="2:3" ht="15.75" customHeight="1" x14ac:dyDescent="0.25">
      <c r="B322" s="23"/>
      <c r="C322" s="23"/>
    </row>
    <row r="323" spans="2:3" ht="15.75" customHeight="1" x14ac:dyDescent="0.25">
      <c r="B323" s="23"/>
      <c r="C323" s="23"/>
    </row>
    <row r="324" spans="2:3" ht="15.75" customHeight="1" x14ac:dyDescent="0.25">
      <c r="B324" s="23"/>
      <c r="C324" s="23"/>
    </row>
    <row r="325" spans="2:3" ht="15.75" customHeight="1" x14ac:dyDescent="0.25">
      <c r="B325" s="23"/>
      <c r="C325" s="23"/>
    </row>
    <row r="326" spans="2:3" ht="15.75" customHeight="1" x14ac:dyDescent="0.25">
      <c r="B326" s="23"/>
      <c r="C326" s="23"/>
    </row>
    <row r="327" spans="2:3" ht="15.75" customHeight="1" x14ac:dyDescent="0.25">
      <c r="B327" s="23"/>
      <c r="C327" s="23"/>
    </row>
    <row r="328" spans="2:3" ht="15.75" customHeight="1" x14ac:dyDescent="0.25">
      <c r="B328" s="23"/>
      <c r="C328" s="23"/>
    </row>
    <row r="329" spans="2:3" ht="15.75" customHeight="1" x14ac:dyDescent="0.25">
      <c r="B329" s="23"/>
      <c r="C329" s="23"/>
    </row>
    <row r="330" spans="2:3" ht="15.75" customHeight="1" x14ac:dyDescent="0.25">
      <c r="B330" s="23"/>
      <c r="C330" s="23"/>
    </row>
    <row r="331" spans="2:3" ht="15.75" customHeight="1" x14ac:dyDescent="0.25">
      <c r="B331" s="23"/>
      <c r="C331" s="23"/>
    </row>
    <row r="332" spans="2:3" ht="15.75" customHeight="1" x14ac:dyDescent="0.25">
      <c r="B332" s="23"/>
      <c r="C332" s="23"/>
    </row>
    <row r="333" spans="2:3" ht="15.75" customHeight="1" x14ac:dyDescent="0.25">
      <c r="B333" s="23"/>
      <c r="C333" s="23"/>
    </row>
    <row r="334" spans="2:3" ht="15.75" customHeight="1" x14ac:dyDescent="0.25">
      <c r="B334" s="23"/>
      <c r="C334" s="23"/>
    </row>
    <row r="335" spans="2:3" ht="15.75" customHeight="1" x14ac:dyDescent="0.25">
      <c r="B335" s="23"/>
      <c r="C335" s="23"/>
    </row>
    <row r="336" spans="2:3" ht="15.75" customHeight="1" x14ac:dyDescent="0.25">
      <c r="B336" s="23"/>
      <c r="C336" s="23"/>
    </row>
    <row r="337" spans="2:3" ht="15.75" customHeight="1" x14ac:dyDescent="0.25">
      <c r="B337" s="23"/>
      <c r="C337" s="23"/>
    </row>
    <row r="338" spans="2:3" ht="15.75" customHeight="1" x14ac:dyDescent="0.25">
      <c r="B338" s="23"/>
      <c r="C338" s="23"/>
    </row>
    <row r="339" spans="2:3" ht="15.75" customHeight="1" x14ac:dyDescent="0.25">
      <c r="B339" s="23"/>
      <c r="C339" s="23"/>
    </row>
    <row r="340" spans="2:3" ht="15.75" customHeight="1" x14ac:dyDescent="0.25">
      <c r="B340" s="23"/>
      <c r="C340" s="23"/>
    </row>
    <row r="341" spans="2:3" ht="15.75" customHeight="1" x14ac:dyDescent="0.25">
      <c r="B341" s="23"/>
      <c r="C341" s="23"/>
    </row>
    <row r="342" spans="2:3" ht="15.75" customHeight="1" x14ac:dyDescent="0.25">
      <c r="B342" s="23"/>
      <c r="C342" s="23"/>
    </row>
    <row r="343" spans="2:3" ht="15.75" customHeight="1" x14ac:dyDescent="0.25">
      <c r="B343" s="23"/>
      <c r="C343" s="23"/>
    </row>
    <row r="344" spans="2:3" ht="15.75" customHeight="1" x14ac:dyDescent="0.25">
      <c r="B344" s="23"/>
      <c r="C344" s="23"/>
    </row>
    <row r="345" spans="2:3" ht="15.75" customHeight="1" x14ac:dyDescent="0.25">
      <c r="B345" s="23"/>
      <c r="C345" s="23"/>
    </row>
    <row r="346" spans="2:3" ht="15.75" customHeight="1" x14ac:dyDescent="0.25">
      <c r="B346" s="23"/>
      <c r="C346" s="23"/>
    </row>
    <row r="347" spans="2:3" ht="15.75" customHeight="1" x14ac:dyDescent="0.25">
      <c r="B347" s="23"/>
      <c r="C347" s="23"/>
    </row>
    <row r="348" spans="2:3" ht="15.75" customHeight="1" x14ac:dyDescent="0.25">
      <c r="B348" s="23"/>
      <c r="C348" s="23"/>
    </row>
    <row r="349" spans="2:3" ht="15.75" customHeight="1" x14ac:dyDescent="0.25">
      <c r="B349" s="23"/>
      <c r="C349" s="23"/>
    </row>
    <row r="350" spans="2:3" ht="15.75" customHeight="1" x14ac:dyDescent="0.25">
      <c r="B350" s="23"/>
      <c r="C350" s="23"/>
    </row>
    <row r="351" spans="2:3" ht="15.75" customHeight="1" x14ac:dyDescent="0.25">
      <c r="B351" s="23"/>
      <c r="C351" s="23"/>
    </row>
    <row r="352" spans="2:3" ht="15.75" customHeight="1" x14ac:dyDescent="0.25">
      <c r="B352" s="23"/>
      <c r="C352" s="23"/>
    </row>
    <row r="353" spans="2:3" ht="15.75" customHeight="1" x14ac:dyDescent="0.25">
      <c r="B353" s="23"/>
      <c r="C353" s="23"/>
    </row>
    <row r="354" spans="2:3" ht="15.75" customHeight="1" x14ac:dyDescent="0.25">
      <c r="B354" s="23"/>
      <c r="C354" s="23"/>
    </row>
    <row r="355" spans="2:3" ht="15.75" customHeight="1" x14ac:dyDescent="0.25">
      <c r="B355" s="23"/>
      <c r="C355" s="23"/>
    </row>
    <row r="356" spans="2:3" ht="15.75" customHeight="1" x14ac:dyDescent="0.25">
      <c r="B356" s="23"/>
      <c r="C356" s="23"/>
    </row>
    <row r="357" spans="2:3" ht="15.75" customHeight="1" x14ac:dyDescent="0.25">
      <c r="B357" s="23"/>
      <c r="C357" s="23"/>
    </row>
    <row r="358" spans="2:3" ht="15.75" customHeight="1" x14ac:dyDescent="0.25">
      <c r="B358" s="23"/>
      <c r="C358" s="23"/>
    </row>
    <row r="359" spans="2:3" ht="15.75" customHeight="1" x14ac:dyDescent="0.25">
      <c r="B359" s="23"/>
      <c r="C359" s="23"/>
    </row>
    <row r="360" spans="2:3" ht="15.75" customHeight="1" x14ac:dyDescent="0.25">
      <c r="B360" s="23"/>
      <c r="C360" s="23"/>
    </row>
    <row r="361" spans="2:3" ht="15.75" customHeight="1" x14ac:dyDescent="0.25">
      <c r="B361" s="23"/>
      <c r="C361" s="23"/>
    </row>
    <row r="362" spans="2:3" ht="15.75" customHeight="1" x14ac:dyDescent="0.25">
      <c r="B362" s="23"/>
      <c r="C362" s="23"/>
    </row>
    <row r="363" spans="2:3" ht="15.75" customHeight="1" x14ac:dyDescent="0.25">
      <c r="B363" s="23"/>
      <c r="C363" s="23"/>
    </row>
    <row r="364" spans="2:3" ht="15.75" customHeight="1" x14ac:dyDescent="0.25">
      <c r="B364" s="23"/>
      <c r="C364" s="23"/>
    </row>
    <row r="365" spans="2:3" ht="15.75" customHeight="1" x14ac:dyDescent="0.25">
      <c r="B365" s="23"/>
      <c r="C365" s="23"/>
    </row>
    <row r="366" spans="2:3" ht="15.75" customHeight="1" x14ac:dyDescent="0.25">
      <c r="B366" s="23"/>
      <c r="C366" s="23"/>
    </row>
    <row r="367" spans="2:3" ht="15.75" customHeight="1" x14ac:dyDescent="0.25">
      <c r="B367" s="23"/>
      <c r="C367" s="23"/>
    </row>
    <row r="368" spans="2:3" ht="15.75" customHeight="1" x14ac:dyDescent="0.25">
      <c r="B368" s="23"/>
      <c r="C368" s="23"/>
    </row>
    <row r="369" spans="2:3" ht="15.75" customHeight="1" x14ac:dyDescent="0.25">
      <c r="B369" s="23"/>
      <c r="C369" s="23"/>
    </row>
    <row r="370" spans="2:3" ht="15.75" customHeight="1" x14ac:dyDescent="0.25">
      <c r="B370" s="23"/>
      <c r="C370" s="23"/>
    </row>
    <row r="371" spans="2:3" ht="15.75" customHeight="1" x14ac:dyDescent="0.25">
      <c r="B371" s="23"/>
      <c r="C371" s="23"/>
    </row>
    <row r="372" spans="2:3" ht="15.75" customHeight="1" x14ac:dyDescent="0.25">
      <c r="B372" s="23"/>
      <c r="C372" s="23"/>
    </row>
    <row r="373" spans="2:3" ht="15.75" customHeight="1" x14ac:dyDescent="0.25">
      <c r="B373" s="23"/>
      <c r="C373" s="23"/>
    </row>
    <row r="374" spans="2:3" ht="15.75" customHeight="1" x14ac:dyDescent="0.25">
      <c r="B374" s="23"/>
      <c r="C374" s="23"/>
    </row>
    <row r="375" spans="2:3" ht="15.75" customHeight="1" x14ac:dyDescent="0.25">
      <c r="B375" s="23"/>
      <c r="C375" s="23"/>
    </row>
    <row r="376" spans="2:3" ht="15.75" customHeight="1" x14ac:dyDescent="0.25">
      <c r="B376" s="23"/>
      <c r="C376" s="23"/>
    </row>
    <row r="377" spans="2:3" ht="15.75" customHeight="1" x14ac:dyDescent="0.25">
      <c r="B377" s="23"/>
      <c r="C377" s="23"/>
    </row>
    <row r="378" spans="2:3" ht="15.75" customHeight="1" x14ac:dyDescent="0.25">
      <c r="B378" s="23"/>
      <c r="C378" s="23"/>
    </row>
    <row r="379" spans="2:3" ht="15.75" customHeight="1" x14ac:dyDescent="0.25">
      <c r="B379" s="23"/>
      <c r="C379" s="23"/>
    </row>
    <row r="380" spans="2:3" ht="15.75" customHeight="1" x14ac:dyDescent="0.25">
      <c r="B380" s="23"/>
      <c r="C380" s="23"/>
    </row>
    <row r="381" spans="2:3" ht="15.75" customHeight="1" x14ac:dyDescent="0.25">
      <c r="B381" s="23"/>
      <c r="C381" s="23"/>
    </row>
    <row r="382" spans="2:3" ht="15.75" customHeight="1" x14ac:dyDescent="0.25">
      <c r="B382" s="23"/>
      <c r="C382" s="23"/>
    </row>
    <row r="383" spans="2:3" ht="15.75" customHeight="1" x14ac:dyDescent="0.25">
      <c r="B383" s="23"/>
      <c r="C383" s="23"/>
    </row>
    <row r="384" spans="2:3" ht="15.75" customHeight="1" x14ac:dyDescent="0.25">
      <c r="B384" s="23"/>
      <c r="C384" s="23"/>
    </row>
    <row r="385" spans="2:3" ht="15.75" customHeight="1" x14ac:dyDescent="0.25">
      <c r="B385" s="23"/>
      <c r="C385" s="23"/>
    </row>
    <row r="386" spans="2:3" ht="15.75" customHeight="1" x14ac:dyDescent="0.25">
      <c r="B386" s="23"/>
      <c r="C386" s="23"/>
    </row>
    <row r="387" spans="2:3" ht="15.75" customHeight="1" x14ac:dyDescent="0.25">
      <c r="B387" s="23"/>
      <c r="C387" s="23"/>
    </row>
    <row r="388" spans="2:3" ht="15.75" customHeight="1" x14ac:dyDescent="0.25">
      <c r="B388" s="23"/>
      <c r="C388" s="23"/>
    </row>
    <row r="389" spans="2:3" ht="15.75" customHeight="1" x14ac:dyDescent="0.25">
      <c r="B389" s="23"/>
      <c r="C389" s="23"/>
    </row>
    <row r="390" spans="2:3" ht="15.75" customHeight="1" x14ac:dyDescent="0.25">
      <c r="B390" s="23"/>
      <c r="C390" s="23"/>
    </row>
    <row r="391" spans="2:3" ht="15.75" customHeight="1" x14ac:dyDescent="0.25">
      <c r="B391" s="23"/>
      <c r="C391" s="23"/>
    </row>
    <row r="392" spans="2:3" ht="15.75" customHeight="1" x14ac:dyDescent="0.25">
      <c r="B392" s="23"/>
      <c r="C392" s="23"/>
    </row>
    <row r="393" spans="2:3" ht="15.75" customHeight="1" x14ac:dyDescent="0.25">
      <c r="B393" s="23"/>
      <c r="C393" s="23"/>
    </row>
    <row r="394" spans="2:3" ht="15.75" customHeight="1" x14ac:dyDescent="0.25">
      <c r="B394" s="23"/>
      <c r="C394" s="23"/>
    </row>
    <row r="395" spans="2:3" ht="15.75" customHeight="1" x14ac:dyDescent="0.25">
      <c r="B395" s="23"/>
      <c r="C395" s="23"/>
    </row>
    <row r="396" spans="2:3" ht="15.75" customHeight="1" x14ac:dyDescent="0.25">
      <c r="B396" s="23"/>
      <c r="C396" s="23"/>
    </row>
    <row r="397" spans="2:3" ht="15.75" customHeight="1" x14ac:dyDescent="0.25">
      <c r="B397" s="23"/>
      <c r="C397" s="23"/>
    </row>
    <row r="398" spans="2:3" ht="15.75" customHeight="1" x14ac:dyDescent="0.25">
      <c r="B398" s="23"/>
      <c r="C398" s="23"/>
    </row>
    <row r="399" spans="2:3" ht="15.75" customHeight="1" x14ac:dyDescent="0.25">
      <c r="B399" s="23"/>
      <c r="C399" s="23"/>
    </row>
    <row r="400" spans="2:3" ht="15.75" customHeight="1" x14ac:dyDescent="0.25">
      <c r="B400" s="23"/>
      <c r="C400" s="23"/>
    </row>
    <row r="401" spans="2:3" ht="15.75" customHeight="1" x14ac:dyDescent="0.25">
      <c r="B401" s="23"/>
      <c r="C401" s="23"/>
    </row>
    <row r="402" spans="2:3" ht="15.75" customHeight="1" x14ac:dyDescent="0.25">
      <c r="B402" s="23"/>
      <c r="C402" s="23"/>
    </row>
    <row r="403" spans="2:3" ht="15.75" customHeight="1" x14ac:dyDescent="0.25">
      <c r="B403" s="23"/>
      <c r="C403" s="23"/>
    </row>
    <row r="404" spans="2:3" ht="15.75" customHeight="1" x14ac:dyDescent="0.25">
      <c r="B404" s="23"/>
      <c r="C404" s="23"/>
    </row>
    <row r="405" spans="2:3" ht="15.75" customHeight="1" x14ac:dyDescent="0.25">
      <c r="B405" s="23"/>
      <c r="C405" s="23"/>
    </row>
    <row r="406" spans="2:3" ht="15.75" customHeight="1" x14ac:dyDescent="0.25">
      <c r="B406" s="23"/>
      <c r="C406" s="23"/>
    </row>
    <row r="407" spans="2:3" ht="15.75" customHeight="1" x14ac:dyDescent="0.25">
      <c r="B407" s="23"/>
      <c r="C407" s="23"/>
    </row>
    <row r="408" spans="2:3" ht="15.75" customHeight="1" x14ac:dyDescent="0.25">
      <c r="B408" s="23"/>
      <c r="C408" s="23"/>
    </row>
    <row r="409" spans="2:3" ht="15.75" customHeight="1" x14ac:dyDescent="0.25">
      <c r="B409" s="23"/>
      <c r="C409" s="23"/>
    </row>
    <row r="410" spans="2:3" ht="15.75" customHeight="1" x14ac:dyDescent="0.25">
      <c r="B410" s="23"/>
      <c r="C410" s="23"/>
    </row>
    <row r="411" spans="2:3" ht="15.75" customHeight="1" x14ac:dyDescent="0.25">
      <c r="B411" s="23"/>
      <c r="C411" s="23"/>
    </row>
    <row r="412" spans="2:3" ht="15.75" customHeight="1" x14ac:dyDescent="0.25">
      <c r="B412" s="23"/>
      <c r="C412" s="23"/>
    </row>
    <row r="413" spans="2:3" ht="15.75" customHeight="1" x14ac:dyDescent="0.25">
      <c r="B413" s="23"/>
      <c r="C413" s="23"/>
    </row>
    <row r="414" spans="2:3" ht="15.75" customHeight="1" x14ac:dyDescent="0.25">
      <c r="B414" s="23"/>
      <c r="C414" s="23"/>
    </row>
    <row r="415" spans="2:3" ht="15.75" customHeight="1" x14ac:dyDescent="0.25">
      <c r="B415" s="23"/>
      <c r="C415" s="23"/>
    </row>
    <row r="416" spans="2:3" ht="15.75" customHeight="1" x14ac:dyDescent="0.25">
      <c r="B416" s="23"/>
      <c r="C416" s="23"/>
    </row>
    <row r="417" spans="2:3" ht="15.75" customHeight="1" x14ac:dyDescent="0.25">
      <c r="B417" s="23"/>
      <c r="C417" s="23"/>
    </row>
    <row r="418" spans="2:3" ht="15.75" customHeight="1" x14ac:dyDescent="0.25">
      <c r="B418" s="23"/>
      <c r="C418" s="23"/>
    </row>
    <row r="419" spans="2:3" ht="15.75" customHeight="1" x14ac:dyDescent="0.25">
      <c r="B419" s="23"/>
      <c r="C419" s="23"/>
    </row>
    <row r="420" spans="2:3" ht="15.75" customHeight="1" x14ac:dyDescent="0.25">
      <c r="B420" s="23"/>
      <c r="C420" s="23"/>
    </row>
    <row r="421" spans="2:3" ht="15.75" customHeight="1" x14ac:dyDescent="0.25">
      <c r="B421" s="23"/>
      <c r="C421" s="23"/>
    </row>
    <row r="422" spans="2:3" ht="15.75" customHeight="1" x14ac:dyDescent="0.25">
      <c r="B422" s="23"/>
      <c r="C422" s="23"/>
    </row>
    <row r="423" spans="2:3" ht="15.75" customHeight="1" x14ac:dyDescent="0.25">
      <c r="B423" s="23"/>
      <c r="C423" s="23"/>
    </row>
    <row r="424" spans="2:3" ht="15.75" customHeight="1" x14ac:dyDescent="0.25">
      <c r="B424" s="23"/>
      <c r="C424" s="23"/>
    </row>
    <row r="425" spans="2:3" ht="15.75" customHeight="1" x14ac:dyDescent="0.25">
      <c r="B425" s="23"/>
      <c r="C425" s="23"/>
    </row>
    <row r="426" spans="2:3" ht="15.75" customHeight="1" x14ac:dyDescent="0.25">
      <c r="B426" s="23"/>
      <c r="C426" s="23"/>
    </row>
    <row r="427" spans="2:3" ht="15.75" customHeight="1" x14ac:dyDescent="0.25">
      <c r="B427" s="23"/>
      <c r="C427" s="23"/>
    </row>
    <row r="428" spans="2:3" ht="15.75" customHeight="1" x14ac:dyDescent="0.25">
      <c r="B428" s="23"/>
      <c r="C428" s="23"/>
    </row>
    <row r="429" spans="2:3" ht="15.75" customHeight="1" x14ac:dyDescent="0.25">
      <c r="B429" s="23"/>
      <c r="C429" s="23"/>
    </row>
    <row r="430" spans="2:3" ht="15.75" customHeight="1" x14ac:dyDescent="0.25">
      <c r="B430" s="23"/>
      <c r="C430" s="23"/>
    </row>
    <row r="431" spans="2:3" ht="15.75" customHeight="1" x14ac:dyDescent="0.25">
      <c r="B431" s="23"/>
      <c r="C431" s="23"/>
    </row>
    <row r="432" spans="2:3" ht="15.75" customHeight="1" x14ac:dyDescent="0.25">
      <c r="B432" s="23"/>
      <c r="C432" s="23"/>
    </row>
    <row r="433" spans="2:3" ht="15.75" customHeight="1" x14ac:dyDescent="0.25">
      <c r="B433" s="23"/>
      <c r="C433" s="23"/>
    </row>
    <row r="434" spans="2:3" ht="15.75" customHeight="1" x14ac:dyDescent="0.25">
      <c r="B434" s="23"/>
      <c r="C434" s="23"/>
    </row>
    <row r="435" spans="2:3" ht="15.75" customHeight="1" x14ac:dyDescent="0.25">
      <c r="B435" s="23"/>
      <c r="C435" s="23"/>
    </row>
    <row r="436" spans="2:3" ht="15.75" customHeight="1" x14ac:dyDescent="0.25">
      <c r="B436" s="23"/>
      <c r="C436" s="23"/>
    </row>
    <row r="437" spans="2:3" ht="15.75" customHeight="1" x14ac:dyDescent="0.25">
      <c r="B437" s="23"/>
      <c r="C437" s="23"/>
    </row>
    <row r="438" spans="2:3" ht="15.75" customHeight="1" x14ac:dyDescent="0.25">
      <c r="B438" s="23"/>
      <c r="C438" s="23"/>
    </row>
    <row r="439" spans="2:3" ht="15.75" customHeight="1" x14ac:dyDescent="0.25">
      <c r="B439" s="23"/>
      <c r="C439" s="23"/>
    </row>
    <row r="440" spans="2:3" ht="15.75" customHeight="1" x14ac:dyDescent="0.25">
      <c r="B440" s="23"/>
      <c r="C440" s="23"/>
    </row>
    <row r="441" spans="2:3" ht="15.75" customHeight="1" x14ac:dyDescent="0.25">
      <c r="B441" s="23"/>
      <c r="C441" s="23"/>
    </row>
    <row r="442" spans="2:3" ht="15.75" customHeight="1" x14ac:dyDescent="0.25">
      <c r="B442" s="23"/>
      <c r="C442" s="23"/>
    </row>
    <row r="443" spans="2:3" ht="15.75" customHeight="1" x14ac:dyDescent="0.25">
      <c r="B443" s="23"/>
      <c r="C443" s="23"/>
    </row>
    <row r="444" spans="2:3" ht="15.75" customHeight="1" x14ac:dyDescent="0.25">
      <c r="B444" s="23"/>
      <c r="C444" s="23"/>
    </row>
    <row r="445" spans="2:3" ht="15.75" customHeight="1" x14ac:dyDescent="0.25">
      <c r="B445" s="23"/>
      <c r="C445" s="23"/>
    </row>
    <row r="446" spans="2:3" ht="15.75" customHeight="1" x14ac:dyDescent="0.25">
      <c r="B446" s="23"/>
      <c r="C446" s="23"/>
    </row>
    <row r="447" spans="2:3" ht="15.75" customHeight="1" x14ac:dyDescent="0.25">
      <c r="B447" s="23"/>
      <c r="C447" s="23"/>
    </row>
    <row r="448" spans="2:3" ht="15.75" customHeight="1" x14ac:dyDescent="0.25">
      <c r="B448" s="23"/>
      <c r="C448" s="23"/>
    </row>
    <row r="449" spans="2:3" ht="15.75" customHeight="1" x14ac:dyDescent="0.25">
      <c r="B449" s="23"/>
      <c r="C449" s="23"/>
    </row>
    <row r="450" spans="2:3" ht="15.75" customHeight="1" x14ac:dyDescent="0.25">
      <c r="B450" s="23"/>
      <c r="C450" s="23"/>
    </row>
    <row r="451" spans="2:3" ht="15.75" customHeight="1" x14ac:dyDescent="0.25">
      <c r="B451" s="23"/>
      <c r="C451" s="23"/>
    </row>
    <row r="452" spans="2:3" ht="15.75" customHeight="1" x14ac:dyDescent="0.25">
      <c r="B452" s="23"/>
      <c r="C452" s="23"/>
    </row>
    <row r="453" spans="2:3" ht="15.75" customHeight="1" x14ac:dyDescent="0.25">
      <c r="B453" s="23"/>
      <c r="C453" s="23"/>
    </row>
    <row r="454" spans="2:3" ht="15.75" customHeight="1" x14ac:dyDescent="0.25">
      <c r="B454" s="23"/>
      <c r="C454" s="23"/>
    </row>
    <row r="455" spans="2:3" ht="15.75" customHeight="1" x14ac:dyDescent="0.25">
      <c r="B455" s="23"/>
      <c r="C455" s="23"/>
    </row>
    <row r="456" spans="2:3" ht="15.75" customHeight="1" x14ac:dyDescent="0.25">
      <c r="B456" s="23"/>
      <c r="C456" s="23"/>
    </row>
    <row r="457" spans="2:3" ht="15.75" customHeight="1" x14ac:dyDescent="0.25">
      <c r="B457" s="23"/>
      <c r="C457" s="23"/>
    </row>
    <row r="458" spans="2:3" ht="15.75" customHeight="1" x14ac:dyDescent="0.25">
      <c r="B458" s="23"/>
      <c r="C458" s="23"/>
    </row>
    <row r="459" spans="2:3" ht="15.75" customHeight="1" x14ac:dyDescent="0.25">
      <c r="B459" s="23"/>
      <c r="C459" s="23"/>
    </row>
    <row r="460" spans="2:3" ht="15.75" customHeight="1" x14ac:dyDescent="0.25">
      <c r="B460" s="23"/>
      <c r="C460" s="23"/>
    </row>
    <row r="461" spans="2:3" ht="15.75" customHeight="1" x14ac:dyDescent="0.25">
      <c r="B461" s="23"/>
      <c r="C461" s="23"/>
    </row>
    <row r="462" spans="2:3" ht="15.75" customHeight="1" x14ac:dyDescent="0.25">
      <c r="B462" s="23"/>
      <c r="C462" s="23"/>
    </row>
    <row r="463" spans="2:3" ht="15.75" customHeight="1" x14ac:dyDescent="0.25">
      <c r="B463" s="23"/>
      <c r="C463" s="23"/>
    </row>
    <row r="464" spans="2:3" ht="15.75" customHeight="1" x14ac:dyDescent="0.25">
      <c r="B464" s="23"/>
      <c r="C464" s="23"/>
    </row>
    <row r="465" spans="2:3" ht="15.75" customHeight="1" x14ac:dyDescent="0.25">
      <c r="B465" s="23"/>
      <c r="C465" s="23"/>
    </row>
    <row r="466" spans="2:3" ht="15.75" customHeight="1" x14ac:dyDescent="0.25">
      <c r="B466" s="23"/>
      <c r="C466" s="23"/>
    </row>
    <row r="467" spans="2:3" ht="15.75" customHeight="1" x14ac:dyDescent="0.25">
      <c r="B467" s="23"/>
      <c r="C467" s="23"/>
    </row>
    <row r="468" spans="2:3" ht="15.75" customHeight="1" x14ac:dyDescent="0.25">
      <c r="B468" s="23"/>
      <c r="C468" s="23"/>
    </row>
    <row r="469" spans="2:3" ht="15.75" customHeight="1" x14ac:dyDescent="0.25">
      <c r="B469" s="23"/>
      <c r="C469" s="23"/>
    </row>
    <row r="470" spans="2:3" ht="15.75" customHeight="1" x14ac:dyDescent="0.25">
      <c r="B470" s="23"/>
      <c r="C470" s="23"/>
    </row>
    <row r="471" spans="2:3" ht="15.75" customHeight="1" x14ac:dyDescent="0.25">
      <c r="B471" s="23"/>
      <c r="C471" s="23"/>
    </row>
    <row r="472" spans="2:3" ht="15.75" customHeight="1" x14ac:dyDescent="0.25">
      <c r="B472" s="23"/>
      <c r="C472" s="23"/>
    </row>
    <row r="473" spans="2:3" ht="15.75" customHeight="1" x14ac:dyDescent="0.25">
      <c r="B473" s="23"/>
      <c r="C473" s="23"/>
    </row>
    <row r="474" spans="2:3" ht="15.75" customHeight="1" x14ac:dyDescent="0.25">
      <c r="B474" s="23"/>
      <c r="C474" s="23"/>
    </row>
    <row r="475" spans="2:3" ht="15.75" customHeight="1" x14ac:dyDescent="0.25">
      <c r="B475" s="23"/>
      <c r="C475" s="23"/>
    </row>
    <row r="476" spans="2:3" ht="15.75" customHeight="1" x14ac:dyDescent="0.25">
      <c r="B476" s="23"/>
      <c r="C476" s="23"/>
    </row>
    <row r="477" spans="2:3" ht="15.75" customHeight="1" x14ac:dyDescent="0.25">
      <c r="B477" s="23"/>
      <c r="C477" s="23"/>
    </row>
    <row r="478" spans="2:3" ht="15.75" customHeight="1" x14ac:dyDescent="0.25">
      <c r="B478" s="23"/>
      <c r="C478" s="23"/>
    </row>
    <row r="479" spans="2:3" ht="15.75" customHeight="1" x14ac:dyDescent="0.25">
      <c r="B479" s="23"/>
      <c r="C479" s="23"/>
    </row>
    <row r="480" spans="2:3" ht="15.75" customHeight="1" x14ac:dyDescent="0.25">
      <c r="B480" s="23"/>
      <c r="C480" s="23"/>
    </row>
    <row r="481" spans="2:3" ht="15.75" customHeight="1" x14ac:dyDescent="0.25">
      <c r="B481" s="23"/>
      <c r="C481" s="23"/>
    </row>
    <row r="482" spans="2:3" ht="15.75" customHeight="1" x14ac:dyDescent="0.25">
      <c r="B482" s="23"/>
      <c r="C482" s="23"/>
    </row>
    <row r="483" spans="2:3" ht="15.75" customHeight="1" x14ac:dyDescent="0.25">
      <c r="B483" s="23"/>
      <c r="C483" s="23"/>
    </row>
    <row r="484" spans="2:3" ht="15.75" customHeight="1" x14ac:dyDescent="0.25">
      <c r="B484" s="23"/>
      <c r="C484" s="23"/>
    </row>
    <row r="485" spans="2:3" ht="15.75" customHeight="1" x14ac:dyDescent="0.25">
      <c r="B485" s="23"/>
      <c r="C485" s="23"/>
    </row>
    <row r="486" spans="2:3" ht="15.75" customHeight="1" x14ac:dyDescent="0.25">
      <c r="B486" s="23"/>
      <c r="C486" s="23"/>
    </row>
    <row r="487" spans="2:3" ht="15.75" customHeight="1" x14ac:dyDescent="0.25">
      <c r="B487" s="23"/>
      <c r="C487" s="23"/>
    </row>
    <row r="488" spans="2:3" ht="15.75" customHeight="1" x14ac:dyDescent="0.25">
      <c r="B488" s="23"/>
      <c r="C488" s="23"/>
    </row>
    <row r="489" spans="2:3" ht="15.75" customHeight="1" x14ac:dyDescent="0.25">
      <c r="B489" s="23"/>
      <c r="C489" s="23"/>
    </row>
    <row r="490" spans="2:3" ht="15.75" customHeight="1" x14ac:dyDescent="0.25">
      <c r="B490" s="23"/>
      <c r="C490" s="23"/>
    </row>
    <row r="491" spans="2:3" ht="15.75" customHeight="1" x14ac:dyDescent="0.25">
      <c r="B491" s="23"/>
      <c r="C491" s="23"/>
    </row>
    <row r="492" spans="2:3" ht="15.75" customHeight="1" x14ac:dyDescent="0.25">
      <c r="B492" s="23"/>
      <c r="C492" s="23"/>
    </row>
    <row r="493" spans="2:3" ht="15.75" customHeight="1" x14ac:dyDescent="0.25">
      <c r="B493" s="23"/>
      <c r="C493" s="23"/>
    </row>
    <row r="494" spans="2:3" ht="15.75" customHeight="1" x14ac:dyDescent="0.25">
      <c r="B494" s="23"/>
      <c r="C494" s="23"/>
    </row>
    <row r="495" spans="2:3" ht="15.75" customHeight="1" x14ac:dyDescent="0.25">
      <c r="B495" s="23"/>
      <c r="C495" s="23"/>
    </row>
    <row r="496" spans="2:3" ht="15.75" customHeight="1" x14ac:dyDescent="0.25">
      <c r="B496" s="23"/>
      <c r="C496" s="23"/>
    </row>
    <row r="497" spans="2:3" ht="15.75" customHeight="1" x14ac:dyDescent="0.25">
      <c r="B497" s="23"/>
      <c r="C497" s="23"/>
    </row>
    <row r="498" spans="2:3" ht="15.75" customHeight="1" x14ac:dyDescent="0.25">
      <c r="B498" s="23"/>
      <c r="C498" s="23"/>
    </row>
    <row r="499" spans="2:3" ht="15.75" customHeight="1" x14ac:dyDescent="0.25">
      <c r="B499" s="23"/>
      <c r="C499" s="23"/>
    </row>
    <row r="500" spans="2:3" ht="15.75" customHeight="1" x14ac:dyDescent="0.25">
      <c r="B500" s="23"/>
      <c r="C500" s="23"/>
    </row>
    <row r="501" spans="2:3" ht="15.75" customHeight="1" x14ac:dyDescent="0.25">
      <c r="B501" s="23"/>
      <c r="C501" s="23"/>
    </row>
    <row r="502" spans="2:3" ht="15.75" customHeight="1" x14ac:dyDescent="0.25">
      <c r="B502" s="23"/>
      <c r="C502" s="23"/>
    </row>
    <row r="503" spans="2:3" ht="15.75" customHeight="1" x14ac:dyDescent="0.25">
      <c r="B503" s="23"/>
      <c r="C503" s="23"/>
    </row>
    <row r="504" spans="2:3" ht="15.75" customHeight="1" x14ac:dyDescent="0.25">
      <c r="B504" s="23"/>
      <c r="C504" s="23"/>
    </row>
    <row r="505" spans="2:3" ht="15.75" customHeight="1" x14ac:dyDescent="0.25">
      <c r="B505" s="23"/>
      <c r="C505" s="23"/>
    </row>
    <row r="506" spans="2:3" ht="15.75" customHeight="1" x14ac:dyDescent="0.25">
      <c r="B506" s="23"/>
      <c r="C506" s="23"/>
    </row>
    <row r="507" spans="2:3" ht="15.75" customHeight="1" x14ac:dyDescent="0.25">
      <c r="B507" s="23"/>
      <c r="C507" s="23"/>
    </row>
    <row r="508" spans="2:3" ht="15.75" customHeight="1" x14ac:dyDescent="0.25">
      <c r="B508" s="23"/>
      <c r="C508" s="23"/>
    </row>
    <row r="509" spans="2:3" ht="15.75" customHeight="1" x14ac:dyDescent="0.25">
      <c r="B509" s="23"/>
      <c r="C509" s="23"/>
    </row>
    <row r="510" spans="2:3" ht="15.75" customHeight="1" x14ac:dyDescent="0.25">
      <c r="B510" s="23"/>
      <c r="C510" s="23"/>
    </row>
    <row r="511" spans="2:3" ht="15.75" customHeight="1" x14ac:dyDescent="0.25">
      <c r="B511" s="23"/>
      <c r="C511" s="23"/>
    </row>
    <row r="512" spans="2:3" ht="15.75" customHeight="1" x14ac:dyDescent="0.25">
      <c r="B512" s="23"/>
      <c r="C512" s="23"/>
    </row>
    <row r="513" spans="2:3" ht="15.75" customHeight="1" x14ac:dyDescent="0.25">
      <c r="B513" s="23"/>
      <c r="C513" s="23"/>
    </row>
    <row r="514" spans="2:3" ht="15.75" customHeight="1" x14ac:dyDescent="0.25">
      <c r="B514" s="23"/>
      <c r="C514" s="23"/>
    </row>
    <row r="515" spans="2:3" ht="15.75" customHeight="1" x14ac:dyDescent="0.25">
      <c r="B515" s="23"/>
      <c r="C515" s="23"/>
    </row>
    <row r="516" spans="2:3" ht="15.75" customHeight="1" x14ac:dyDescent="0.25">
      <c r="B516" s="23"/>
      <c r="C516" s="23"/>
    </row>
    <row r="517" spans="2:3" ht="15.75" customHeight="1" x14ac:dyDescent="0.25">
      <c r="B517" s="23"/>
      <c r="C517" s="23"/>
    </row>
    <row r="518" spans="2:3" ht="15.75" customHeight="1" x14ac:dyDescent="0.25">
      <c r="B518" s="23"/>
      <c r="C518" s="23"/>
    </row>
    <row r="519" spans="2:3" ht="15.75" customHeight="1" x14ac:dyDescent="0.25">
      <c r="B519" s="23"/>
      <c r="C519" s="23"/>
    </row>
    <row r="520" spans="2:3" ht="15.75" customHeight="1" x14ac:dyDescent="0.25">
      <c r="B520" s="23"/>
      <c r="C520" s="23"/>
    </row>
    <row r="521" spans="2:3" ht="15.75" customHeight="1" x14ac:dyDescent="0.25">
      <c r="B521" s="23"/>
      <c r="C521" s="23"/>
    </row>
    <row r="522" spans="2:3" ht="15.75" customHeight="1" x14ac:dyDescent="0.25">
      <c r="B522" s="23"/>
      <c r="C522" s="23"/>
    </row>
    <row r="523" spans="2:3" ht="15.75" customHeight="1" x14ac:dyDescent="0.25">
      <c r="B523" s="23"/>
      <c r="C523" s="23"/>
    </row>
    <row r="524" spans="2:3" ht="15.75" customHeight="1" x14ac:dyDescent="0.25">
      <c r="B524" s="23"/>
      <c r="C524" s="23"/>
    </row>
    <row r="525" spans="2:3" ht="15.75" customHeight="1" x14ac:dyDescent="0.25">
      <c r="B525" s="23"/>
      <c r="C525" s="23"/>
    </row>
    <row r="526" spans="2:3" ht="15.75" customHeight="1" x14ac:dyDescent="0.25">
      <c r="B526" s="23"/>
      <c r="C526" s="23"/>
    </row>
    <row r="527" spans="2:3" ht="15.75" customHeight="1" x14ac:dyDescent="0.25">
      <c r="B527" s="23"/>
      <c r="C527" s="23"/>
    </row>
    <row r="528" spans="2:3" ht="15.75" customHeight="1" x14ac:dyDescent="0.25">
      <c r="B528" s="23"/>
      <c r="C528" s="23"/>
    </row>
    <row r="529" spans="2:3" ht="15.75" customHeight="1" x14ac:dyDescent="0.25">
      <c r="B529" s="23"/>
      <c r="C529" s="23"/>
    </row>
    <row r="530" spans="2:3" ht="15.75" customHeight="1" x14ac:dyDescent="0.25">
      <c r="B530" s="23"/>
      <c r="C530" s="23"/>
    </row>
    <row r="531" spans="2:3" ht="15.75" customHeight="1" x14ac:dyDescent="0.25">
      <c r="B531" s="23"/>
      <c r="C531" s="23"/>
    </row>
    <row r="532" spans="2:3" ht="15.75" customHeight="1" x14ac:dyDescent="0.25">
      <c r="B532" s="23"/>
      <c r="C532" s="23"/>
    </row>
    <row r="533" spans="2:3" ht="15.75" customHeight="1" x14ac:dyDescent="0.25">
      <c r="B533" s="23"/>
      <c r="C533" s="23"/>
    </row>
    <row r="534" spans="2:3" ht="15.75" customHeight="1" x14ac:dyDescent="0.25">
      <c r="B534" s="23"/>
      <c r="C534" s="23"/>
    </row>
    <row r="535" spans="2:3" ht="15.75" customHeight="1" x14ac:dyDescent="0.25">
      <c r="B535" s="23"/>
      <c r="C535" s="23"/>
    </row>
    <row r="536" spans="2:3" ht="15.75" customHeight="1" x14ac:dyDescent="0.25">
      <c r="B536" s="23"/>
      <c r="C536" s="23"/>
    </row>
    <row r="537" spans="2:3" ht="15.75" customHeight="1" x14ac:dyDescent="0.25">
      <c r="B537" s="23"/>
      <c r="C537" s="23"/>
    </row>
    <row r="538" spans="2:3" ht="15.75" customHeight="1" x14ac:dyDescent="0.25">
      <c r="B538" s="23"/>
      <c r="C538" s="23"/>
    </row>
    <row r="539" spans="2:3" ht="15.75" customHeight="1" x14ac:dyDescent="0.25">
      <c r="B539" s="23"/>
      <c r="C539" s="23"/>
    </row>
    <row r="540" spans="2:3" ht="15.75" customHeight="1" x14ac:dyDescent="0.25">
      <c r="B540" s="23"/>
      <c r="C540" s="23"/>
    </row>
    <row r="541" spans="2:3" ht="15.75" customHeight="1" x14ac:dyDescent="0.25">
      <c r="B541" s="23"/>
      <c r="C541" s="23"/>
    </row>
    <row r="542" spans="2:3" ht="15.75" customHeight="1" x14ac:dyDescent="0.25">
      <c r="B542" s="23"/>
      <c r="C542" s="23"/>
    </row>
    <row r="543" spans="2:3" ht="15.75" customHeight="1" x14ac:dyDescent="0.25">
      <c r="B543" s="23"/>
      <c r="C543" s="23"/>
    </row>
    <row r="544" spans="2:3" ht="15.75" customHeight="1" x14ac:dyDescent="0.25">
      <c r="B544" s="23"/>
      <c r="C544" s="23"/>
    </row>
    <row r="545" spans="2:3" ht="15.75" customHeight="1" x14ac:dyDescent="0.25">
      <c r="B545" s="23"/>
      <c r="C545" s="23"/>
    </row>
    <row r="546" spans="2:3" ht="15.75" customHeight="1" x14ac:dyDescent="0.25">
      <c r="B546" s="23"/>
      <c r="C546" s="23"/>
    </row>
    <row r="547" spans="2:3" ht="15.75" customHeight="1" x14ac:dyDescent="0.25">
      <c r="B547" s="23"/>
      <c r="C547" s="23"/>
    </row>
    <row r="548" spans="2:3" ht="15.75" customHeight="1" x14ac:dyDescent="0.25">
      <c r="B548" s="23"/>
      <c r="C548" s="23"/>
    </row>
    <row r="549" spans="2:3" ht="15.75" customHeight="1" x14ac:dyDescent="0.25">
      <c r="B549" s="23"/>
      <c r="C549" s="23"/>
    </row>
    <row r="550" spans="2:3" ht="15.75" customHeight="1" x14ac:dyDescent="0.25">
      <c r="B550" s="23"/>
      <c r="C550" s="23"/>
    </row>
    <row r="551" spans="2:3" ht="15.75" customHeight="1" x14ac:dyDescent="0.25">
      <c r="B551" s="23"/>
      <c r="C551" s="23"/>
    </row>
    <row r="552" spans="2:3" ht="15.75" customHeight="1" x14ac:dyDescent="0.25">
      <c r="B552" s="23"/>
      <c r="C552" s="23"/>
    </row>
    <row r="553" spans="2:3" ht="15.75" customHeight="1" x14ac:dyDescent="0.25">
      <c r="B553" s="23"/>
      <c r="C553" s="23"/>
    </row>
    <row r="554" spans="2:3" ht="15.75" customHeight="1" x14ac:dyDescent="0.25">
      <c r="B554" s="23"/>
      <c r="C554" s="23"/>
    </row>
    <row r="555" spans="2:3" ht="15.75" customHeight="1" x14ac:dyDescent="0.25">
      <c r="B555" s="23"/>
      <c r="C555" s="23"/>
    </row>
    <row r="556" spans="2:3" ht="15.75" customHeight="1" x14ac:dyDescent="0.25">
      <c r="B556" s="23"/>
      <c r="C556" s="23"/>
    </row>
    <row r="557" spans="2:3" ht="15.75" customHeight="1" x14ac:dyDescent="0.25">
      <c r="B557" s="23"/>
      <c r="C557" s="23"/>
    </row>
    <row r="558" spans="2:3" ht="15.75" customHeight="1" x14ac:dyDescent="0.25">
      <c r="B558" s="23"/>
      <c r="C558" s="23"/>
    </row>
    <row r="559" spans="2:3" ht="15.75" customHeight="1" x14ac:dyDescent="0.25">
      <c r="B559" s="23"/>
      <c r="C559" s="23"/>
    </row>
    <row r="560" spans="2:3" ht="15.75" customHeight="1" x14ac:dyDescent="0.25">
      <c r="B560" s="23"/>
      <c r="C560" s="23"/>
    </row>
    <row r="561" spans="2:3" ht="15.75" customHeight="1" x14ac:dyDescent="0.25">
      <c r="B561" s="23"/>
      <c r="C561" s="23"/>
    </row>
    <row r="562" spans="2:3" ht="15.75" customHeight="1" x14ac:dyDescent="0.25">
      <c r="B562" s="23"/>
      <c r="C562" s="23"/>
    </row>
    <row r="563" spans="2:3" ht="15.75" customHeight="1" x14ac:dyDescent="0.25">
      <c r="B563" s="23"/>
      <c r="C563" s="23"/>
    </row>
    <row r="564" spans="2:3" ht="15.75" customHeight="1" x14ac:dyDescent="0.25">
      <c r="B564" s="23"/>
      <c r="C564" s="23"/>
    </row>
    <row r="565" spans="2:3" ht="15.75" customHeight="1" x14ac:dyDescent="0.25">
      <c r="B565" s="23"/>
      <c r="C565" s="23"/>
    </row>
    <row r="566" spans="2:3" ht="15.75" customHeight="1" x14ac:dyDescent="0.25">
      <c r="B566" s="23"/>
      <c r="C566" s="23"/>
    </row>
    <row r="567" spans="2:3" ht="15.75" customHeight="1" x14ac:dyDescent="0.25">
      <c r="B567" s="23"/>
      <c r="C567" s="23"/>
    </row>
    <row r="568" spans="2:3" ht="15.75" customHeight="1" x14ac:dyDescent="0.25">
      <c r="B568" s="23"/>
      <c r="C568" s="23"/>
    </row>
    <row r="569" spans="2:3" ht="15.75" customHeight="1" x14ac:dyDescent="0.25">
      <c r="B569" s="23"/>
      <c r="C569" s="23"/>
    </row>
    <row r="570" spans="2:3" ht="15.75" customHeight="1" x14ac:dyDescent="0.25">
      <c r="B570" s="23"/>
      <c r="C570" s="23"/>
    </row>
    <row r="571" spans="2:3" ht="15.75" customHeight="1" x14ac:dyDescent="0.25">
      <c r="B571" s="23"/>
      <c r="C571" s="23"/>
    </row>
    <row r="572" spans="2:3" ht="15.75" customHeight="1" x14ac:dyDescent="0.25">
      <c r="B572" s="23"/>
      <c r="C572" s="23"/>
    </row>
    <row r="573" spans="2:3" ht="15.75" customHeight="1" x14ac:dyDescent="0.25">
      <c r="B573" s="23"/>
      <c r="C573" s="23"/>
    </row>
    <row r="574" spans="2:3" ht="15.75" customHeight="1" x14ac:dyDescent="0.25">
      <c r="B574" s="23"/>
      <c r="C574" s="23"/>
    </row>
    <row r="575" spans="2:3" ht="15.75" customHeight="1" x14ac:dyDescent="0.25">
      <c r="B575" s="23"/>
      <c r="C575" s="23"/>
    </row>
    <row r="576" spans="2:3" ht="15.75" customHeight="1" x14ac:dyDescent="0.25">
      <c r="B576" s="23"/>
      <c r="C576" s="23"/>
    </row>
    <row r="577" spans="2:3" ht="15.75" customHeight="1" x14ac:dyDescent="0.25">
      <c r="B577" s="23"/>
      <c r="C577" s="23"/>
    </row>
    <row r="578" spans="2:3" ht="15.75" customHeight="1" x14ac:dyDescent="0.25">
      <c r="B578" s="23"/>
      <c r="C578" s="23"/>
    </row>
    <row r="579" spans="2:3" ht="15.75" customHeight="1" x14ac:dyDescent="0.25">
      <c r="B579" s="23"/>
      <c r="C579" s="23"/>
    </row>
    <row r="580" spans="2:3" ht="15.75" customHeight="1" x14ac:dyDescent="0.25">
      <c r="B580" s="23"/>
      <c r="C580" s="23"/>
    </row>
    <row r="581" spans="2:3" ht="15.75" customHeight="1" x14ac:dyDescent="0.25">
      <c r="B581" s="23"/>
      <c r="C581" s="23"/>
    </row>
    <row r="582" spans="2:3" ht="15.75" customHeight="1" x14ac:dyDescent="0.25">
      <c r="B582" s="23"/>
      <c r="C582" s="23"/>
    </row>
    <row r="583" spans="2:3" ht="15.75" customHeight="1" x14ac:dyDescent="0.25">
      <c r="B583" s="23"/>
      <c r="C583" s="23"/>
    </row>
    <row r="584" spans="2:3" ht="15.75" customHeight="1" x14ac:dyDescent="0.25">
      <c r="B584" s="23"/>
      <c r="C584" s="23"/>
    </row>
    <row r="585" spans="2:3" ht="15.75" customHeight="1" x14ac:dyDescent="0.25">
      <c r="B585" s="23"/>
      <c r="C585" s="23"/>
    </row>
    <row r="586" spans="2:3" ht="15.75" customHeight="1" x14ac:dyDescent="0.25">
      <c r="B586" s="23"/>
      <c r="C586" s="23"/>
    </row>
    <row r="587" spans="2:3" ht="15.75" customHeight="1" x14ac:dyDescent="0.25">
      <c r="B587" s="23"/>
      <c r="C587" s="23"/>
    </row>
    <row r="588" spans="2:3" ht="15.75" customHeight="1" x14ac:dyDescent="0.25">
      <c r="B588" s="23"/>
      <c r="C588" s="23"/>
    </row>
    <row r="589" spans="2:3" ht="15.75" customHeight="1" x14ac:dyDescent="0.25">
      <c r="B589" s="23"/>
      <c r="C589" s="23"/>
    </row>
    <row r="590" spans="2:3" ht="15.75" customHeight="1" x14ac:dyDescent="0.25">
      <c r="B590" s="23"/>
      <c r="C590" s="23"/>
    </row>
    <row r="591" spans="2:3" ht="15.75" customHeight="1" x14ac:dyDescent="0.25">
      <c r="B591" s="23"/>
      <c r="C591" s="23"/>
    </row>
    <row r="592" spans="2:3" ht="15.75" customHeight="1" x14ac:dyDescent="0.25">
      <c r="B592" s="23"/>
      <c r="C592" s="23"/>
    </row>
    <row r="593" spans="2:3" ht="15.75" customHeight="1" x14ac:dyDescent="0.25">
      <c r="B593" s="23"/>
      <c r="C593" s="23"/>
    </row>
    <row r="594" spans="2:3" ht="15.75" customHeight="1" x14ac:dyDescent="0.25">
      <c r="B594" s="23"/>
      <c r="C594" s="23"/>
    </row>
    <row r="595" spans="2:3" ht="15.75" customHeight="1" x14ac:dyDescent="0.25">
      <c r="B595" s="23"/>
      <c r="C595" s="23"/>
    </row>
    <row r="596" spans="2:3" ht="15.75" customHeight="1" x14ac:dyDescent="0.25">
      <c r="B596" s="23"/>
      <c r="C596" s="23"/>
    </row>
    <row r="597" spans="2:3" ht="15.75" customHeight="1" x14ac:dyDescent="0.25">
      <c r="B597" s="23"/>
      <c r="C597" s="23"/>
    </row>
    <row r="598" spans="2:3" ht="15.75" customHeight="1" x14ac:dyDescent="0.25">
      <c r="B598" s="23"/>
      <c r="C598" s="23"/>
    </row>
    <row r="599" spans="2:3" ht="15.75" customHeight="1" x14ac:dyDescent="0.25">
      <c r="B599" s="23"/>
      <c r="C599" s="23"/>
    </row>
    <row r="600" spans="2:3" ht="15.75" customHeight="1" x14ac:dyDescent="0.25">
      <c r="B600" s="23"/>
      <c r="C600" s="23"/>
    </row>
    <row r="601" spans="2:3" ht="15.75" customHeight="1" x14ac:dyDescent="0.25">
      <c r="B601" s="23"/>
      <c r="C601" s="23"/>
    </row>
    <row r="602" spans="2:3" ht="15.75" customHeight="1" x14ac:dyDescent="0.25">
      <c r="B602" s="23"/>
      <c r="C602" s="23"/>
    </row>
    <row r="603" spans="2:3" ht="15.75" customHeight="1" x14ac:dyDescent="0.25">
      <c r="B603" s="23"/>
      <c r="C603" s="23"/>
    </row>
    <row r="604" spans="2:3" ht="15.75" customHeight="1" x14ac:dyDescent="0.25">
      <c r="B604" s="23"/>
      <c r="C604" s="23"/>
    </row>
    <row r="605" spans="2:3" ht="15.75" customHeight="1" x14ac:dyDescent="0.25">
      <c r="B605" s="23"/>
      <c r="C605" s="23"/>
    </row>
    <row r="606" spans="2:3" ht="15.75" customHeight="1" x14ac:dyDescent="0.25">
      <c r="B606" s="23"/>
      <c r="C606" s="23"/>
    </row>
    <row r="607" spans="2:3" ht="15.75" customHeight="1" x14ac:dyDescent="0.25">
      <c r="B607" s="23"/>
      <c r="C607" s="23"/>
    </row>
    <row r="608" spans="2:3" ht="15.75" customHeight="1" x14ac:dyDescent="0.25">
      <c r="B608" s="23"/>
      <c r="C608" s="23"/>
    </row>
    <row r="609" spans="2:3" ht="15.75" customHeight="1" x14ac:dyDescent="0.25">
      <c r="B609" s="23"/>
      <c r="C609" s="23"/>
    </row>
    <row r="610" spans="2:3" ht="15.75" customHeight="1" x14ac:dyDescent="0.25">
      <c r="B610" s="23"/>
      <c r="C610" s="23"/>
    </row>
    <row r="611" spans="2:3" ht="15.75" customHeight="1" x14ac:dyDescent="0.25">
      <c r="B611" s="23"/>
      <c r="C611" s="23"/>
    </row>
    <row r="612" spans="2:3" ht="15.75" customHeight="1" x14ac:dyDescent="0.25">
      <c r="B612" s="23"/>
      <c r="C612" s="23"/>
    </row>
    <row r="613" spans="2:3" ht="15.75" customHeight="1" x14ac:dyDescent="0.25">
      <c r="B613" s="23"/>
      <c r="C613" s="23"/>
    </row>
    <row r="614" spans="2:3" ht="15.75" customHeight="1" x14ac:dyDescent="0.25">
      <c r="B614" s="23"/>
      <c r="C614" s="23"/>
    </row>
    <row r="615" spans="2:3" ht="15.75" customHeight="1" x14ac:dyDescent="0.25">
      <c r="B615" s="23"/>
      <c r="C615" s="23"/>
    </row>
    <row r="616" spans="2:3" ht="15.75" customHeight="1" x14ac:dyDescent="0.25">
      <c r="B616" s="23"/>
      <c r="C616" s="23"/>
    </row>
    <row r="617" spans="2:3" ht="15.75" customHeight="1" x14ac:dyDescent="0.25">
      <c r="B617" s="23"/>
      <c r="C617" s="23"/>
    </row>
    <row r="618" spans="2:3" ht="15.75" customHeight="1" x14ac:dyDescent="0.25">
      <c r="B618" s="23"/>
      <c r="C618" s="23"/>
    </row>
    <row r="619" spans="2:3" ht="15.75" customHeight="1" x14ac:dyDescent="0.25">
      <c r="B619" s="23"/>
      <c r="C619" s="23"/>
    </row>
    <row r="620" spans="2:3" ht="15.75" customHeight="1" x14ac:dyDescent="0.25">
      <c r="B620" s="23"/>
      <c r="C620" s="23"/>
    </row>
    <row r="621" spans="2:3" ht="15.75" customHeight="1" x14ac:dyDescent="0.25">
      <c r="B621" s="23"/>
      <c r="C621" s="23"/>
    </row>
    <row r="622" spans="2:3" ht="15.75" customHeight="1" x14ac:dyDescent="0.25">
      <c r="B622" s="23"/>
      <c r="C622" s="23"/>
    </row>
    <row r="623" spans="2:3" ht="15.75" customHeight="1" x14ac:dyDescent="0.25">
      <c r="B623" s="23"/>
      <c r="C623" s="23"/>
    </row>
    <row r="624" spans="2:3" ht="15.75" customHeight="1" x14ac:dyDescent="0.25">
      <c r="B624" s="23"/>
      <c r="C624" s="23"/>
    </row>
    <row r="625" spans="2:3" ht="15.75" customHeight="1" x14ac:dyDescent="0.25">
      <c r="B625" s="23"/>
      <c r="C625" s="23"/>
    </row>
    <row r="626" spans="2:3" ht="15.75" customHeight="1" x14ac:dyDescent="0.25">
      <c r="B626" s="23"/>
      <c r="C626" s="23"/>
    </row>
    <row r="627" spans="2:3" ht="15.75" customHeight="1" x14ac:dyDescent="0.25">
      <c r="B627" s="23"/>
      <c r="C627" s="23"/>
    </row>
    <row r="628" spans="2:3" ht="15.75" customHeight="1" x14ac:dyDescent="0.25">
      <c r="B628" s="23"/>
      <c r="C628" s="23"/>
    </row>
    <row r="629" spans="2:3" ht="15.75" customHeight="1" x14ac:dyDescent="0.25">
      <c r="B629" s="23"/>
      <c r="C629" s="23"/>
    </row>
    <row r="630" spans="2:3" ht="15.75" customHeight="1" x14ac:dyDescent="0.25">
      <c r="B630" s="23"/>
      <c r="C630" s="23"/>
    </row>
    <row r="631" spans="2:3" ht="15.75" customHeight="1" x14ac:dyDescent="0.25">
      <c r="B631" s="23"/>
      <c r="C631" s="23"/>
    </row>
    <row r="632" spans="2:3" ht="15.75" customHeight="1" x14ac:dyDescent="0.25">
      <c r="B632" s="23"/>
      <c r="C632" s="23"/>
    </row>
    <row r="633" spans="2:3" ht="15.75" customHeight="1" x14ac:dyDescent="0.25">
      <c r="B633" s="23"/>
      <c r="C633" s="23"/>
    </row>
    <row r="634" spans="2:3" ht="15.75" customHeight="1" x14ac:dyDescent="0.25">
      <c r="B634" s="23"/>
      <c r="C634" s="23"/>
    </row>
    <row r="635" spans="2:3" ht="15.75" customHeight="1" x14ac:dyDescent="0.25">
      <c r="B635" s="23"/>
      <c r="C635" s="23"/>
    </row>
    <row r="636" spans="2:3" ht="15.75" customHeight="1" x14ac:dyDescent="0.25">
      <c r="B636" s="23"/>
      <c r="C636" s="23"/>
    </row>
    <row r="637" spans="2:3" ht="15.75" customHeight="1" x14ac:dyDescent="0.25">
      <c r="B637" s="23"/>
      <c r="C637" s="23"/>
    </row>
    <row r="638" spans="2:3" ht="15.75" customHeight="1" x14ac:dyDescent="0.25">
      <c r="B638" s="23"/>
      <c r="C638" s="23"/>
    </row>
    <row r="639" spans="2:3" ht="15.75" customHeight="1" x14ac:dyDescent="0.25">
      <c r="B639" s="23"/>
      <c r="C639" s="23"/>
    </row>
    <row r="640" spans="2:3" ht="15.75" customHeight="1" x14ac:dyDescent="0.25">
      <c r="B640" s="23"/>
      <c r="C640" s="23"/>
    </row>
    <row r="641" spans="2:3" ht="15.75" customHeight="1" x14ac:dyDescent="0.25">
      <c r="B641" s="23"/>
      <c r="C641" s="23"/>
    </row>
    <row r="642" spans="2:3" ht="15.75" customHeight="1" x14ac:dyDescent="0.25">
      <c r="B642" s="23"/>
      <c r="C642" s="23"/>
    </row>
    <row r="643" spans="2:3" ht="15.75" customHeight="1" x14ac:dyDescent="0.25">
      <c r="B643" s="23"/>
      <c r="C643" s="23"/>
    </row>
    <row r="644" spans="2:3" ht="15.75" customHeight="1" x14ac:dyDescent="0.25">
      <c r="B644" s="23"/>
      <c r="C644" s="23"/>
    </row>
    <row r="645" spans="2:3" ht="15.75" customHeight="1" x14ac:dyDescent="0.25">
      <c r="B645" s="23"/>
      <c r="C645" s="23"/>
    </row>
    <row r="646" spans="2:3" ht="15.75" customHeight="1" x14ac:dyDescent="0.25">
      <c r="B646" s="23"/>
      <c r="C646" s="23"/>
    </row>
    <row r="647" spans="2:3" ht="15.75" customHeight="1" x14ac:dyDescent="0.25">
      <c r="B647" s="23"/>
      <c r="C647" s="23"/>
    </row>
    <row r="648" spans="2:3" ht="15.75" customHeight="1" x14ac:dyDescent="0.25">
      <c r="B648" s="23"/>
      <c r="C648" s="23"/>
    </row>
    <row r="649" spans="2:3" ht="15.75" customHeight="1" x14ac:dyDescent="0.25">
      <c r="B649" s="23"/>
      <c r="C649" s="23"/>
    </row>
    <row r="650" spans="2:3" ht="15.75" customHeight="1" x14ac:dyDescent="0.25">
      <c r="B650" s="23"/>
      <c r="C650" s="23"/>
    </row>
    <row r="651" spans="2:3" ht="15.75" customHeight="1" x14ac:dyDescent="0.25">
      <c r="B651" s="23"/>
      <c r="C651" s="23"/>
    </row>
    <row r="652" spans="2:3" ht="15.75" customHeight="1" x14ac:dyDescent="0.25">
      <c r="B652" s="23"/>
      <c r="C652" s="23"/>
    </row>
    <row r="653" spans="2:3" ht="15.75" customHeight="1" x14ac:dyDescent="0.25">
      <c r="B653" s="23"/>
      <c r="C653" s="23"/>
    </row>
    <row r="654" spans="2:3" ht="15.75" customHeight="1" x14ac:dyDescent="0.25">
      <c r="B654" s="23"/>
      <c r="C654" s="23"/>
    </row>
    <row r="655" spans="2:3" ht="15.75" customHeight="1" x14ac:dyDescent="0.25">
      <c r="B655" s="23"/>
      <c r="C655" s="23"/>
    </row>
    <row r="656" spans="2:3" ht="15.75" customHeight="1" x14ac:dyDescent="0.25">
      <c r="B656" s="23"/>
      <c r="C656" s="23"/>
    </row>
    <row r="657" spans="2:3" ht="15.75" customHeight="1" x14ac:dyDescent="0.25">
      <c r="B657" s="23"/>
      <c r="C657" s="23"/>
    </row>
    <row r="658" spans="2:3" ht="15.75" customHeight="1" x14ac:dyDescent="0.25">
      <c r="B658" s="23"/>
      <c r="C658" s="23"/>
    </row>
    <row r="659" spans="2:3" ht="15.75" customHeight="1" x14ac:dyDescent="0.25">
      <c r="B659" s="23"/>
      <c r="C659" s="23"/>
    </row>
    <row r="660" spans="2:3" ht="15.75" customHeight="1" x14ac:dyDescent="0.25">
      <c r="B660" s="23"/>
      <c r="C660" s="23"/>
    </row>
    <row r="661" spans="2:3" ht="15.75" customHeight="1" x14ac:dyDescent="0.25">
      <c r="B661" s="23"/>
      <c r="C661" s="23"/>
    </row>
    <row r="662" spans="2:3" ht="15.75" customHeight="1" x14ac:dyDescent="0.25">
      <c r="B662" s="23"/>
      <c r="C662" s="23"/>
    </row>
    <row r="663" spans="2:3" ht="15.75" customHeight="1" x14ac:dyDescent="0.25">
      <c r="B663" s="23"/>
      <c r="C663" s="23"/>
    </row>
    <row r="664" spans="2:3" ht="15.75" customHeight="1" x14ac:dyDescent="0.25">
      <c r="B664" s="23"/>
      <c r="C664" s="23"/>
    </row>
    <row r="665" spans="2:3" ht="15.75" customHeight="1" x14ac:dyDescent="0.25">
      <c r="B665" s="23"/>
      <c r="C665" s="23"/>
    </row>
    <row r="666" spans="2:3" ht="15.75" customHeight="1" x14ac:dyDescent="0.25">
      <c r="B666" s="23"/>
      <c r="C666" s="23"/>
    </row>
    <row r="667" spans="2:3" ht="15.75" customHeight="1" x14ac:dyDescent="0.25">
      <c r="B667" s="23"/>
      <c r="C667" s="23"/>
    </row>
    <row r="668" spans="2:3" ht="15.75" customHeight="1" x14ac:dyDescent="0.25">
      <c r="B668" s="23"/>
      <c r="C668" s="23"/>
    </row>
    <row r="669" spans="2:3" ht="15.75" customHeight="1" x14ac:dyDescent="0.25">
      <c r="B669" s="23"/>
      <c r="C669" s="23"/>
    </row>
    <row r="670" spans="2:3" ht="15.75" customHeight="1" x14ac:dyDescent="0.25">
      <c r="B670" s="23"/>
      <c r="C670" s="23"/>
    </row>
    <row r="671" spans="2:3" ht="15.75" customHeight="1" x14ac:dyDescent="0.25">
      <c r="B671" s="23"/>
      <c r="C671" s="23"/>
    </row>
    <row r="672" spans="2:3" ht="15.75" customHeight="1" x14ac:dyDescent="0.25">
      <c r="B672" s="23"/>
      <c r="C672" s="23"/>
    </row>
    <row r="673" spans="2:3" ht="15.75" customHeight="1" x14ac:dyDescent="0.25">
      <c r="B673" s="23"/>
      <c r="C673" s="23"/>
    </row>
    <row r="674" spans="2:3" ht="15.75" customHeight="1" x14ac:dyDescent="0.25">
      <c r="B674" s="23"/>
      <c r="C674" s="23"/>
    </row>
    <row r="675" spans="2:3" ht="15.75" customHeight="1" x14ac:dyDescent="0.25">
      <c r="B675" s="23"/>
      <c r="C675" s="23"/>
    </row>
    <row r="676" spans="2:3" ht="15.75" customHeight="1" x14ac:dyDescent="0.25">
      <c r="B676" s="23"/>
      <c r="C676" s="23"/>
    </row>
    <row r="677" spans="2:3" ht="15.75" customHeight="1" x14ac:dyDescent="0.25">
      <c r="B677" s="23"/>
      <c r="C677" s="23"/>
    </row>
    <row r="678" spans="2:3" ht="15.75" customHeight="1" x14ac:dyDescent="0.25">
      <c r="B678" s="23"/>
      <c r="C678" s="23"/>
    </row>
    <row r="679" spans="2:3" ht="15.75" customHeight="1" x14ac:dyDescent="0.25">
      <c r="B679" s="23"/>
      <c r="C679" s="23"/>
    </row>
    <row r="680" spans="2:3" ht="15.75" customHeight="1" x14ac:dyDescent="0.25">
      <c r="B680" s="23"/>
      <c r="C680" s="23"/>
    </row>
    <row r="681" spans="2:3" ht="15.75" customHeight="1" x14ac:dyDescent="0.25">
      <c r="B681" s="23"/>
      <c r="C681" s="23"/>
    </row>
    <row r="682" spans="2:3" ht="15.75" customHeight="1" x14ac:dyDescent="0.25">
      <c r="B682" s="23"/>
      <c r="C682" s="23"/>
    </row>
    <row r="683" spans="2:3" ht="15.75" customHeight="1" x14ac:dyDescent="0.25">
      <c r="B683" s="23"/>
      <c r="C683" s="23"/>
    </row>
    <row r="684" spans="2:3" ht="15.75" customHeight="1" x14ac:dyDescent="0.25">
      <c r="B684" s="23"/>
      <c r="C684" s="23"/>
    </row>
    <row r="685" spans="2:3" ht="15.75" customHeight="1" x14ac:dyDescent="0.25">
      <c r="B685" s="23"/>
      <c r="C685" s="23"/>
    </row>
    <row r="686" spans="2:3" ht="15.75" customHeight="1" x14ac:dyDescent="0.25">
      <c r="B686" s="23"/>
      <c r="C686" s="23"/>
    </row>
    <row r="687" spans="2:3" ht="15.75" customHeight="1" x14ac:dyDescent="0.25">
      <c r="B687" s="23"/>
      <c r="C687" s="23"/>
    </row>
    <row r="688" spans="2:3" ht="15.75" customHeight="1" x14ac:dyDescent="0.25">
      <c r="B688" s="23"/>
      <c r="C688" s="23"/>
    </row>
    <row r="689" spans="2:3" ht="15.75" customHeight="1" x14ac:dyDescent="0.25">
      <c r="B689" s="23"/>
      <c r="C689" s="23"/>
    </row>
    <row r="690" spans="2:3" ht="15.75" customHeight="1" x14ac:dyDescent="0.25">
      <c r="B690" s="23"/>
      <c r="C690" s="23"/>
    </row>
    <row r="691" spans="2:3" ht="15.75" customHeight="1" x14ac:dyDescent="0.25">
      <c r="B691" s="23"/>
      <c r="C691" s="23"/>
    </row>
    <row r="692" spans="2:3" ht="15.75" customHeight="1" x14ac:dyDescent="0.25">
      <c r="B692" s="23"/>
      <c r="C692" s="23"/>
    </row>
    <row r="693" spans="2:3" ht="15.75" customHeight="1" x14ac:dyDescent="0.25">
      <c r="B693" s="23"/>
      <c r="C693" s="23"/>
    </row>
    <row r="694" spans="2:3" ht="15.75" customHeight="1" x14ac:dyDescent="0.25">
      <c r="B694" s="23"/>
      <c r="C694" s="23"/>
    </row>
    <row r="695" spans="2:3" ht="15.75" customHeight="1" x14ac:dyDescent="0.25">
      <c r="B695" s="23"/>
      <c r="C695" s="23"/>
    </row>
    <row r="696" spans="2:3" ht="15.75" customHeight="1" x14ac:dyDescent="0.25">
      <c r="B696" s="23"/>
      <c r="C696" s="23"/>
    </row>
    <row r="697" spans="2:3" ht="15.75" customHeight="1" x14ac:dyDescent="0.25">
      <c r="B697" s="23"/>
      <c r="C697" s="23"/>
    </row>
    <row r="698" spans="2:3" ht="15.75" customHeight="1" x14ac:dyDescent="0.25">
      <c r="B698" s="23"/>
      <c r="C698" s="23"/>
    </row>
    <row r="699" spans="2:3" ht="15.75" customHeight="1" x14ac:dyDescent="0.25">
      <c r="B699" s="23"/>
      <c r="C699" s="23"/>
    </row>
    <row r="700" spans="2:3" ht="15.75" customHeight="1" x14ac:dyDescent="0.25">
      <c r="B700" s="23"/>
      <c r="C700" s="23"/>
    </row>
    <row r="701" spans="2:3" ht="15.75" customHeight="1" x14ac:dyDescent="0.25">
      <c r="B701" s="23"/>
      <c r="C701" s="23"/>
    </row>
    <row r="702" spans="2:3" ht="15.75" customHeight="1" x14ac:dyDescent="0.25">
      <c r="B702" s="23"/>
      <c r="C702" s="23"/>
    </row>
    <row r="703" spans="2:3" ht="15.75" customHeight="1" x14ac:dyDescent="0.25">
      <c r="B703" s="23"/>
      <c r="C703" s="23"/>
    </row>
    <row r="704" spans="2:3" ht="15.75" customHeight="1" x14ac:dyDescent="0.25">
      <c r="B704" s="23"/>
      <c r="C704" s="23"/>
    </row>
    <row r="705" spans="2:3" ht="15.75" customHeight="1" x14ac:dyDescent="0.25">
      <c r="B705" s="23"/>
      <c r="C705" s="23"/>
    </row>
    <row r="706" spans="2:3" ht="15.75" customHeight="1" x14ac:dyDescent="0.25">
      <c r="B706" s="23"/>
      <c r="C706" s="23"/>
    </row>
    <row r="707" spans="2:3" ht="15.75" customHeight="1" x14ac:dyDescent="0.25">
      <c r="B707" s="23"/>
      <c r="C707" s="23"/>
    </row>
    <row r="708" spans="2:3" ht="15.75" customHeight="1" x14ac:dyDescent="0.25">
      <c r="B708" s="23"/>
      <c r="C708" s="23"/>
    </row>
    <row r="709" spans="2:3" ht="15.75" customHeight="1" x14ac:dyDescent="0.25">
      <c r="B709" s="23"/>
      <c r="C709" s="23"/>
    </row>
    <row r="710" spans="2:3" ht="15.75" customHeight="1" x14ac:dyDescent="0.25">
      <c r="B710" s="23"/>
      <c r="C710" s="23"/>
    </row>
    <row r="711" spans="2:3" ht="15.75" customHeight="1" x14ac:dyDescent="0.25">
      <c r="B711" s="23"/>
      <c r="C711" s="23"/>
    </row>
    <row r="712" spans="2:3" ht="15.75" customHeight="1" x14ac:dyDescent="0.25">
      <c r="B712" s="23"/>
      <c r="C712" s="23"/>
    </row>
    <row r="713" spans="2:3" ht="15.75" customHeight="1" x14ac:dyDescent="0.25">
      <c r="B713" s="23"/>
      <c r="C713" s="23"/>
    </row>
    <row r="714" spans="2:3" ht="15.75" customHeight="1" x14ac:dyDescent="0.25">
      <c r="B714" s="23"/>
      <c r="C714" s="23"/>
    </row>
    <row r="715" spans="2:3" ht="15.75" customHeight="1" x14ac:dyDescent="0.25">
      <c r="B715" s="23"/>
      <c r="C715" s="23"/>
    </row>
    <row r="716" spans="2:3" ht="15.75" customHeight="1" x14ac:dyDescent="0.25">
      <c r="B716" s="23"/>
      <c r="C716" s="23"/>
    </row>
    <row r="717" spans="2:3" ht="15.75" customHeight="1" x14ac:dyDescent="0.25">
      <c r="B717" s="23"/>
      <c r="C717" s="23"/>
    </row>
    <row r="718" spans="2:3" ht="15.75" customHeight="1" x14ac:dyDescent="0.25">
      <c r="B718" s="23"/>
      <c r="C718" s="23"/>
    </row>
    <row r="719" spans="2:3" ht="15.75" customHeight="1" x14ac:dyDescent="0.25">
      <c r="B719" s="23"/>
      <c r="C719" s="23"/>
    </row>
    <row r="720" spans="2:3" ht="15.75" customHeight="1" x14ac:dyDescent="0.25">
      <c r="B720" s="23"/>
      <c r="C720" s="23"/>
    </row>
    <row r="721" spans="2:3" ht="15.75" customHeight="1" x14ac:dyDescent="0.25">
      <c r="B721" s="23"/>
      <c r="C721" s="23"/>
    </row>
    <row r="722" spans="2:3" ht="15.75" customHeight="1" x14ac:dyDescent="0.25">
      <c r="B722" s="23"/>
      <c r="C722" s="23"/>
    </row>
    <row r="723" spans="2:3" ht="15.75" customHeight="1" x14ac:dyDescent="0.25">
      <c r="B723" s="23"/>
      <c r="C723" s="23"/>
    </row>
    <row r="724" spans="2:3" ht="15.75" customHeight="1" x14ac:dyDescent="0.25">
      <c r="B724" s="23"/>
      <c r="C724" s="23"/>
    </row>
    <row r="725" spans="2:3" ht="15.75" customHeight="1" x14ac:dyDescent="0.25">
      <c r="B725" s="23"/>
      <c r="C725" s="23"/>
    </row>
    <row r="726" spans="2:3" ht="15.75" customHeight="1" x14ac:dyDescent="0.25">
      <c r="B726" s="23"/>
      <c r="C726" s="23"/>
    </row>
    <row r="727" spans="2:3" ht="15.75" customHeight="1" x14ac:dyDescent="0.25">
      <c r="B727" s="23"/>
      <c r="C727" s="23"/>
    </row>
    <row r="728" spans="2:3" ht="15.75" customHeight="1" x14ac:dyDescent="0.25">
      <c r="B728" s="23"/>
      <c r="C728" s="23"/>
    </row>
    <row r="729" spans="2:3" ht="15.75" customHeight="1" x14ac:dyDescent="0.25">
      <c r="B729" s="23"/>
      <c r="C729" s="23"/>
    </row>
    <row r="730" spans="2:3" ht="15.75" customHeight="1" x14ac:dyDescent="0.25">
      <c r="B730" s="23"/>
      <c r="C730" s="23"/>
    </row>
    <row r="731" spans="2:3" ht="15.75" customHeight="1" x14ac:dyDescent="0.25">
      <c r="B731" s="23"/>
      <c r="C731" s="23"/>
    </row>
    <row r="732" spans="2:3" ht="15.75" customHeight="1" x14ac:dyDescent="0.25">
      <c r="B732" s="23"/>
      <c r="C732" s="23"/>
    </row>
    <row r="733" spans="2:3" ht="15.75" customHeight="1" x14ac:dyDescent="0.25">
      <c r="B733" s="23"/>
      <c r="C733" s="23"/>
    </row>
    <row r="734" spans="2:3" ht="15.75" customHeight="1" x14ac:dyDescent="0.25">
      <c r="B734" s="23"/>
      <c r="C734" s="23"/>
    </row>
    <row r="735" spans="2:3" ht="15.75" customHeight="1" x14ac:dyDescent="0.25">
      <c r="B735" s="23"/>
      <c r="C735" s="23"/>
    </row>
    <row r="736" spans="2:3" ht="15.75" customHeight="1" x14ac:dyDescent="0.25">
      <c r="B736" s="23"/>
      <c r="C736" s="23"/>
    </row>
    <row r="737" spans="2:3" ht="15.75" customHeight="1" x14ac:dyDescent="0.25">
      <c r="B737" s="23"/>
      <c r="C737" s="23"/>
    </row>
    <row r="738" spans="2:3" ht="15.75" customHeight="1" x14ac:dyDescent="0.25">
      <c r="B738" s="23"/>
      <c r="C738" s="23"/>
    </row>
    <row r="739" spans="2:3" ht="15.75" customHeight="1" x14ac:dyDescent="0.25">
      <c r="B739" s="23"/>
      <c r="C739" s="23"/>
    </row>
    <row r="740" spans="2:3" ht="15.75" customHeight="1" x14ac:dyDescent="0.25">
      <c r="B740" s="23"/>
      <c r="C740" s="23"/>
    </row>
    <row r="741" spans="2:3" ht="15.75" customHeight="1" x14ac:dyDescent="0.25">
      <c r="B741" s="23"/>
      <c r="C741" s="23"/>
    </row>
    <row r="742" spans="2:3" ht="15.75" customHeight="1" x14ac:dyDescent="0.25">
      <c r="B742" s="23"/>
      <c r="C742" s="23"/>
    </row>
    <row r="743" spans="2:3" ht="15.75" customHeight="1" x14ac:dyDescent="0.25">
      <c r="B743" s="23"/>
      <c r="C743" s="23"/>
    </row>
    <row r="744" spans="2:3" ht="15.75" customHeight="1" x14ac:dyDescent="0.25">
      <c r="B744" s="23"/>
      <c r="C744" s="23"/>
    </row>
    <row r="745" spans="2:3" ht="15.75" customHeight="1" x14ac:dyDescent="0.25">
      <c r="B745" s="23"/>
      <c r="C745" s="23"/>
    </row>
    <row r="746" spans="2:3" ht="15.75" customHeight="1" x14ac:dyDescent="0.25">
      <c r="B746" s="23"/>
      <c r="C746" s="23"/>
    </row>
    <row r="747" spans="2:3" ht="15.75" customHeight="1" x14ac:dyDescent="0.25">
      <c r="B747" s="23"/>
      <c r="C747" s="23"/>
    </row>
    <row r="748" spans="2:3" ht="15.75" customHeight="1" x14ac:dyDescent="0.25">
      <c r="B748" s="23"/>
      <c r="C748" s="23"/>
    </row>
    <row r="749" spans="2:3" ht="15.75" customHeight="1" x14ac:dyDescent="0.25">
      <c r="B749" s="23"/>
      <c r="C749" s="23"/>
    </row>
    <row r="750" spans="2:3" ht="15.75" customHeight="1" x14ac:dyDescent="0.25">
      <c r="B750" s="23"/>
      <c r="C750" s="23"/>
    </row>
    <row r="751" spans="2:3" ht="15.75" customHeight="1" x14ac:dyDescent="0.25">
      <c r="B751" s="23"/>
      <c r="C751" s="23"/>
    </row>
    <row r="752" spans="2:3" ht="15.75" customHeight="1" x14ac:dyDescent="0.25">
      <c r="B752" s="23"/>
      <c r="C752" s="23"/>
    </row>
    <row r="753" spans="2:3" ht="15.75" customHeight="1" x14ac:dyDescent="0.25">
      <c r="B753" s="23"/>
      <c r="C753" s="23"/>
    </row>
    <row r="754" spans="2:3" ht="15.75" customHeight="1" x14ac:dyDescent="0.25">
      <c r="B754" s="23"/>
      <c r="C754" s="23"/>
    </row>
    <row r="755" spans="2:3" ht="15.75" customHeight="1" x14ac:dyDescent="0.25">
      <c r="B755" s="23"/>
      <c r="C755" s="23"/>
    </row>
    <row r="756" spans="2:3" ht="15.75" customHeight="1" x14ac:dyDescent="0.25">
      <c r="B756" s="23"/>
      <c r="C756" s="23"/>
    </row>
    <row r="757" spans="2:3" ht="15.75" customHeight="1" x14ac:dyDescent="0.25">
      <c r="B757" s="23"/>
      <c r="C757" s="23"/>
    </row>
    <row r="758" spans="2:3" ht="15.75" customHeight="1" x14ac:dyDescent="0.25">
      <c r="B758" s="23"/>
      <c r="C758" s="23"/>
    </row>
    <row r="759" spans="2:3" ht="15.75" customHeight="1" x14ac:dyDescent="0.25">
      <c r="B759" s="23"/>
      <c r="C759" s="23"/>
    </row>
    <row r="760" spans="2:3" ht="15.75" customHeight="1" x14ac:dyDescent="0.25">
      <c r="B760" s="23"/>
      <c r="C760" s="23"/>
    </row>
    <row r="761" spans="2:3" ht="15.75" customHeight="1" x14ac:dyDescent="0.25">
      <c r="B761" s="23"/>
      <c r="C761" s="23"/>
    </row>
    <row r="762" spans="2:3" ht="15.75" customHeight="1" x14ac:dyDescent="0.25">
      <c r="B762" s="23"/>
      <c r="C762" s="23"/>
    </row>
    <row r="763" spans="2:3" ht="15.75" customHeight="1" x14ac:dyDescent="0.25">
      <c r="B763" s="23"/>
      <c r="C763" s="23"/>
    </row>
    <row r="764" spans="2:3" ht="15.75" customHeight="1" x14ac:dyDescent="0.25">
      <c r="B764" s="23"/>
      <c r="C764" s="23"/>
    </row>
    <row r="765" spans="2:3" ht="15.75" customHeight="1" x14ac:dyDescent="0.25">
      <c r="B765" s="23"/>
      <c r="C765" s="23"/>
    </row>
    <row r="766" spans="2:3" ht="15.75" customHeight="1" x14ac:dyDescent="0.25">
      <c r="B766" s="23"/>
      <c r="C766" s="23"/>
    </row>
    <row r="767" spans="2:3" ht="15.75" customHeight="1" x14ac:dyDescent="0.25">
      <c r="B767" s="23"/>
      <c r="C767" s="23"/>
    </row>
    <row r="768" spans="2:3" ht="15.75" customHeight="1" x14ac:dyDescent="0.25">
      <c r="B768" s="23"/>
      <c r="C768" s="23"/>
    </row>
    <row r="769" spans="2:3" ht="15.75" customHeight="1" x14ac:dyDescent="0.25">
      <c r="B769" s="23"/>
      <c r="C769" s="23"/>
    </row>
    <row r="770" spans="2:3" ht="15.75" customHeight="1" x14ac:dyDescent="0.25">
      <c r="B770" s="23"/>
      <c r="C770" s="23"/>
    </row>
    <row r="771" spans="2:3" ht="15.75" customHeight="1" x14ac:dyDescent="0.25">
      <c r="B771" s="23"/>
      <c r="C771" s="23"/>
    </row>
    <row r="772" spans="2:3" ht="15.75" customHeight="1" x14ac:dyDescent="0.25">
      <c r="B772" s="23"/>
      <c r="C772" s="23"/>
    </row>
    <row r="773" spans="2:3" ht="15.75" customHeight="1" x14ac:dyDescent="0.25">
      <c r="B773" s="23"/>
      <c r="C773" s="23"/>
    </row>
    <row r="774" spans="2:3" ht="15.75" customHeight="1" x14ac:dyDescent="0.25">
      <c r="B774" s="23"/>
      <c r="C774" s="23"/>
    </row>
    <row r="775" spans="2:3" ht="15.75" customHeight="1" x14ac:dyDescent="0.25">
      <c r="B775" s="23"/>
      <c r="C775" s="23"/>
    </row>
    <row r="776" spans="2:3" ht="15.75" customHeight="1" x14ac:dyDescent="0.25">
      <c r="B776" s="23"/>
      <c r="C776" s="23"/>
    </row>
    <row r="777" spans="2:3" ht="15.75" customHeight="1" x14ac:dyDescent="0.25">
      <c r="B777" s="23"/>
      <c r="C777" s="23"/>
    </row>
    <row r="778" spans="2:3" ht="15.75" customHeight="1" x14ac:dyDescent="0.25">
      <c r="B778" s="23"/>
      <c r="C778" s="23"/>
    </row>
    <row r="779" spans="2:3" ht="15.75" customHeight="1" x14ac:dyDescent="0.25">
      <c r="B779" s="23"/>
      <c r="C779" s="23"/>
    </row>
    <row r="780" spans="2:3" ht="15.75" customHeight="1" x14ac:dyDescent="0.25">
      <c r="B780" s="23"/>
      <c r="C780" s="23"/>
    </row>
    <row r="781" spans="2:3" ht="15.75" customHeight="1" x14ac:dyDescent="0.25">
      <c r="B781" s="23"/>
      <c r="C781" s="23"/>
    </row>
    <row r="782" spans="2:3" ht="15.75" customHeight="1" x14ac:dyDescent="0.25">
      <c r="B782" s="23"/>
      <c r="C782" s="23"/>
    </row>
    <row r="783" spans="2:3" ht="15.75" customHeight="1" x14ac:dyDescent="0.25">
      <c r="B783" s="23"/>
      <c r="C783" s="23"/>
    </row>
    <row r="784" spans="2:3" ht="15.75" customHeight="1" x14ac:dyDescent="0.25">
      <c r="B784" s="23"/>
      <c r="C784" s="23"/>
    </row>
    <row r="785" spans="2:3" ht="15.75" customHeight="1" x14ac:dyDescent="0.25">
      <c r="B785" s="23"/>
      <c r="C785" s="23"/>
    </row>
    <row r="786" spans="2:3" ht="15.75" customHeight="1" x14ac:dyDescent="0.25">
      <c r="B786" s="23"/>
      <c r="C786" s="23"/>
    </row>
    <row r="787" spans="2:3" ht="15.75" customHeight="1" x14ac:dyDescent="0.25">
      <c r="B787" s="23"/>
      <c r="C787" s="23"/>
    </row>
    <row r="788" spans="2:3" ht="15.75" customHeight="1" x14ac:dyDescent="0.25">
      <c r="B788" s="23"/>
      <c r="C788" s="23"/>
    </row>
    <row r="789" spans="2:3" ht="15.75" customHeight="1" x14ac:dyDescent="0.25">
      <c r="B789" s="23"/>
      <c r="C789" s="23"/>
    </row>
    <row r="790" spans="2:3" ht="15.75" customHeight="1" x14ac:dyDescent="0.25">
      <c r="B790" s="23"/>
      <c r="C790" s="23"/>
    </row>
    <row r="791" spans="2:3" ht="15.75" customHeight="1" x14ac:dyDescent="0.25">
      <c r="B791" s="23"/>
      <c r="C791" s="23"/>
    </row>
    <row r="792" spans="2:3" ht="15.75" customHeight="1" x14ac:dyDescent="0.25">
      <c r="B792" s="23"/>
      <c r="C792" s="23"/>
    </row>
    <row r="793" spans="2:3" ht="15.75" customHeight="1" x14ac:dyDescent="0.25">
      <c r="B793" s="23"/>
      <c r="C793" s="23"/>
    </row>
    <row r="794" spans="2:3" ht="15.75" customHeight="1" x14ac:dyDescent="0.25">
      <c r="B794" s="23"/>
      <c r="C794" s="23"/>
    </row>
    <row r="795" spans="2:3" ht="15.75" customHeight="1" x14ac:dyDescent="0.25">
      <c r="B795" s="23"/>
      <c r="C795" s="23"/>
    </row>
    <row r="796" spans="2:3" ht="15.75" customHeight="1" x14ac:dyDescent="0.25">
      <c r="B796" s="23"/>
      <c r="C796" s="23"/>
    </row>
    <row r="797" spans="2:3" ht="15.75" customHeight="1" x14ac:dyDescent="0.25">
      <c r="B797" s="23"/>
      <c r="C797" s="23"/>
    </row>
    <row r="798" spans="2:3" ht="15.75" customHeight="1" x14ac:dyDescent="0.25">
      <c r="B798" s="23"/>
      <c r="C798" s="23"/>
    </row>
    <row r="799" spans="2:3" ht="15.75" customHeight="1" x14ac:dyDescent="0.25">
      <c r="B799" s="23"/>
      <c r="C799" s="23"/>
    </row>
    <row r="800" spans="2:3" ht="15.75" customHeight="1" x14ac:dyDescent="0.25">
      <c r="B800" s="23"/>
      <c r="C800" s="23"/>
    </row>
    <row r="801" spans="2:3" ht="15.75" customHeight="1" x14ac:dyDescent="0.25">
      <c r="B801" s="23"/>
      <c r="C801" s="23"/>
    </row>
    <row r="802" spans="2:3" ht="15.75" customHeight="1" x14ac:dyDescent="0.25">
      <c r="B802" s="23"/>
      <c r="C802" s="23"/>
    </row>
    <row r="803" spans="2:3" ht="15.75" customHeight="1" x14ac:dyDescent="0.25">
      <c r="B803" s="23"/>
      <c r="C803" s="23"/>
    </row>
    <row r="804" spans="2:3" ht="15.75" customHeight="1" x14ac:dyDescent="0.25">
      <c r="B804" s="23"/>
      <c r="C804" s="23"/>
    </row>
    <row r="805" spans="2:3" ht="15.75" customHeight="1" x14ac:dyDescent="0.25">
      <c r="B805" s="23"/>
      <c r="C805" s="23"/>
    </row>
    <row r="806" spans="2:3" ht="15.75" customHeight="1" x14ac:dyDescent="0.25">
      <c r="B806" s="23"/>
      <c r="C806" s="23"/>
    </row>
    <row r="807" spans="2:3" ht="15.75" customHeight="1" x14ac:dyDescent="0.25">
      <c r="B807" s="23"/>
      <c r="C807" s="23"/>
    </row>
    <row r="808" spans="2:3" ht="15.75" customHeight="1" x14ac:dyDescent="0.25">
      <c r="B808" s="23"/>
      <c r="C808" s="23"/>
    </row>
    <row r="809" spans="2:3" ht="15.75" customHeight="1" x14ac:dyDescent="0.25">
      <c r="B809" s="23"/>
      <c r="C809" s="23"/>
    </row>
    <row r="810" spans="2:3" ht="15.75" customHeight="1" x14ac:dyDescent="0.25">
      <c r="B810" s="23"/>
      <c r="C810" s="23"/>
    </row>
    <row r="811" spans="2:3" ht="15.75" customHeight="1" x14ac:dyDescent="0.25">
      <c r="B811" s="23"/>
      <c r="C811" s="23"/>
    </row>
    <row r="812" spans="2:3" ht="15.75" customHeight="1" x14ac:dyDescent="0.25">
      <c r="B812" s="23"/>
      <c r="C812" s="23"/>
    </row>
    <row r="813" spans="2:3" ht="15.75" customHeight="1" x14ac:dyDescent="0.25">
      <c r="B813" s="23"/>
      <c r="C813" s="23"/>
    </row>
    <row r="814" spans="2:3" ht="15.75" customHeight="1" x14ac:dyDescent="0.25">
      <c r="B814" s="23"/>
      <c r="C814" s="23"/>
    </row>
    <row r="815" spans="2:3" ht="15.75" customHeight="1" x14ac:dyDescent="0.25">
      <c r="B815" s="23"/>
      <c r="C815" s="23"/>
    </row>
    <row r="816" spans="2:3" ht="15.75" customHeight="1" x14ac:dyDescent="0.25">
      <c r="B816" s="23"/>
      <c r="C816" s="23"/>
    </row>
    <row r="817" spans="2:3" ht="15.75" customHeight="1" x14ac:dyDescent="0.25">
      <c r="B817" s="23"/>
      <c r="C817" s="23"/>
    </row>
    <row r="818" spans="2:3" ht="15.75" customHeight="1" x14ac:dyDescent="0.25">
      <c r="B818" s="23"/>
      <c r="C818" s="23"/>
    </row>
    <row r="819" spans="2:3" ht="15.75" customHeight="1" x14ac:dyDescent="0.25">
      <c r="B819" s="23"/>
      <c r="C819" s="23"/>
    </row>
    <row r="820" spans="2:3" ht="15.75" customHeight="1" x14ac:dyDescent="0.25">
      <c r="B820" s="23"/>
      <c r="C820" s="23"/>
    </row>
    <row r="821" spans="2:3" ht="15.75" customHeight="1" x14ac:dyDescent="0.25">
      <c r="B821" s="23"/>
      <c r="C821" s="23"/>
    </row>
    <row r="822" spans="2:3" ht="15.75" customHeight="1" x14ac:dyDescent="0.25">
      <c r="B822" s="23"/>
      <c r="C822" s="23"/>
    </row>
    <row r="823" spans="2:3" ht="15.75" customHeight="1" x14ac:dyDescent="0.25">
      <c r="B823" s="23"/>
      <c r="C823" s="23"/>
    </row>
    <row r="824" spans="2:3" ht="15.75" customHeight="1" x14ac:dyDescent="0.25">
      <c r="B824" s="23"/>
      <c r="C824" s="23"/>
    </row>
    <row r="825" spans="2:3" ht="15.75" customHeight="1" x14ac:dyDescent="0.25">
      <c r="B825" s="23"/>
      <c r="C825" s="23"/>
    </row>
    <row r="826" spans="2:3" ht="15.75" customHeight="1" x14ac:dyDescent="0.25">
      <c r="B826" s="23"/>
      <c r="C826" s="23"/>
    </row>
    <row r="827" spans="2:3" ht="15.75" customHeight="1" x14ac:dyDescent="0.25">
      <c r="B827" s="23"/>
      <c r="C827" s="23"/>
    </row>
    <row r="828" spans="2:3" ht="15.75" customHeight="1" x14ac:dyDescent="0.25">
      <c r="B828" s="23"/>
      <c r="C828" s="23"/>
    </row>
    <row r="829" spans="2:3" ht="15.75" customHeight="1" x14ac:dyDescent="0.25">
      <c r="B829" s="23"/>
      <c r="C829" s="23"/>
    </row>
    <row r="830" spans="2:3" ht="15.75" customHeight="1" x14ac:dyDescent="0.25">
      <c r="B830" s="23"/>
      <c r="C830" s="23"/>
    </row>
    <row r="831" spans="2:3" ht="15.75" customHeight="1" x14ac:dyDescent="0.25">
      <c r="B831" s="23"/>
      <c r="C831" s="23"/>
    </row>
    <row r="832" spans="2:3" ht="15.75" customHeight="1" x14ac:dyDescent="0.25">
      <c r="B832" s="23"/>
      <c r="C832" s="23"/>
    </row>
    <row r="833" spans="2:3" ht="15.75" customHeight="1" x14ac:dyDescent="0.25">
      <c r="B833" s="23"/>
      <c r="C833" s="23"/>
    </row>
    <row r="834" spans="2:3" ht="15.75" customHeight="1" x14ac:dyDescent="0.25">
      <c r="B834" s="23"/>
      <c r="C834" s="23"/>
    </row>
    <row r="835" spans="2:3" ht="15.75" customHeight="1" x14ac:dyDescent="0.25">
      <c r="B835" s="23"/>
      <c r="C835" s="23"/>
    </row>
    <row r="836" spans="2:3" ht="15.75" customHeight="1" x14ac:dyDescent="0.25">
      <c r="B836" s="23"/>
      <c r="C836" s="23"/>
    </row>
    <row r="837" spans="2:3" ht="15.75" customHeight="1" x14ac:dyDescent="0.25">
      <c r="B837" s="23"/>
      <c r="C837" s="23"/>
    </row>
    <row r="838" spans="2:3" ht="15.75" customHeight="1" x14ac:dyDescent="0.25">
      <c r="B838" s="23"/>
      <c r="C838" s="23"/>
    </row>
    <row r="839" spans="2:3" ht="15.75" customHeight="1" x14ac:dyDescent="0.25">
      <c r="B839" s="23"/>
      <c r="C839" s="23"/>
    </row>
    <row r="840" spans="2:3" ht="15.75" customHeight="1" x14ac:dyDescent="0.25">
      <c r="B840" s="23"/>
      <c r="C840" s="23"/>
    </row>
    <row r="841" spans="2:3" ht="15.75" customHeight="1" x14ac:dyDescent="0.25">
      <c r="B841" s="23"/>
      <c r="C841" s="23"/>
    </row>
    <row r="842" spans="2:3" ht="15.75" customHeight="1" x14ac:dyDescent="0.25">
      <c r="B842" s="23"/>
      <c r="C842" s="23"/>
    </row>
    <row r="843" spans="2:3" ht="15.75" customHeight="1" x14ac:dyDescent="0.25">
      <c r="B843" s="23"/>
      <c r="C843" s="23"/>
    </row>
    <row r="844" spans="2:3" ht="15.75" customHeight="1" x14ac:dyDescent="0.25">
      <c r="B844" s="23"/>
      <c r="C844" s="23"/>
    </row>
    <row r="845" spans="2:3" ht="15.75" customHeight="1" x14ac:dyDescent="0.25">
      <c r="B845" s="23"/>
      <c r="C845" s="23"/>
    </row>
    <row r="846" spans="2:3" ht="15.75" customHeight="1" x14ac:dyDescent="0.25">
      <c r="B846" s="23"/>
      <c r="C846" s="23"/>
    </row>
    <row r="847" spans="2:3" ht="15.75" customHeight="1" x14ac:dyDescent="0.25">
      <c r="B847" s="23"/>
      <c r="C847" s="23"/>
    </row>
    <row r="848" spans="2:3" ht="15.75" customHeight="1" x14ac:dyDescent="0.25">
      <c r="B848" s="23"/>
      <c r="C848" s="23"/>
    </row>
    <row r="849" spans="2:3" ht="15.75" customHeight="1" x14ac:dyDescent="0.25">
      <c r="B849" s="23"/>
      <c r="C849" s="23"/>
    </row>
    <row r="850" spans="2:3" ht="15.75" customHeight="1" x14ac:dyDescent="0.25">
      <c r="B850" s="23"/>
      <c r="C850" s="23"/>
    </row>
    <row r="851" spans="2:3" ht="15.75" customHeight="1" x14ac:dyDescent="0.25">
      <c r="B851" s="23"/>
      <c r="C851" s="23"/>
    </row>
    <row r="852" spans="2:3" ht="15.75" customHeight="1" x14ac:dyDescent="0.25">
      <c r="B852" s="23"/>
      <c r="C852" s="23"/>
    </row>
    <row r="853" spans="2:3" ht="15.75" customHeight="1" x14ac:dyDescent="0.25">
      <c r="B853" s="23"/>
      <c r="C853" s="23"/>
    </row>
    <row r="854" spans="2:3" ht="15.75" customHeight="1" x14ac:dyDescent="0.25">
      <c r="B854" s="23"/>
      <c r="C854" s="23"/>
    </row>
    <row r="855" spans="2:3" ht="15.75" customHeight="1" x14ac:dyDescent="0.25">
      <c r="B855" s="23"/>
      <c r="C855" s="23"/>
    </row>
    <row r="856" spans="2:3" ht="15.75" customHeight="1" x14ac:dyDescent="0.25">
      <c r="B856" s="23"/>
      <c r="C856" s="23"/>
    </row>
    <row r="857" spans="2:3" ht="15.75" customHeight="1" x14ac:dyDescent="0.25">
      <c r="B857" s="23"/>
      <c r="C857" s="23"/>
    </row>
    <row r="858" spans="2:3" ht="15.75" customHeight="1" x14ac:dyDescent="0.25">
      <c r="B858" s="23"/>
      <c r="C858" s="23"/>
    </row>
    <row r="859" spans="2:3" ht="15.75" customHeight="1" x14ac:dyDescent="0.25">
      <c r="B859" s="23"/>
      <c r="C859" s="23"/>
    </row>
    <row r="860" spans="2:3" ht="15.75" customHeight="1" x14ac:dyDescent="0.25">
      <c r="B860" s="23"/>
      <c r="C860" s="23"/>
    </row>
    <row r="861" spans="2:3" ht="15.75" customHeight="1" x14ac:dyDescent="0.25">
      <c r="B861" s="23"/>
      <c r="C861" s="23"/>
    </row>
    <row r="862" spans="2:3" ht="15.75" customHeight="1" x14ac:dyDescent="0.25">
      <c r="B862" s="23"/>
      <c r="C862" s="23"/>
    </row>
    <row r="863" spans="2:3" ht="15.75" customHeight="1" x14ac:dyDescent="0.25">
      <c r="B863" s="23"/>
      <c r="C863" s="23"/>
    </row>
    <row r="864" spans="2:3" ht="15.75" customHeight="1" x14ac:dyDescent="0.25">
      <c r="B864" s="23"/>
      <c r="C864" s="23"/>
    </row>
    <row r="865" spans="2:3" ht="15.75" customHeight="1" x14ac:dyDescent="0.25">
      <c r="B865" s="23"/>
      <c r="C865" s="23"/>
    </row>
    <row r="866" spans="2:3" ht="15.75" customHeight="1" x14ac:dyDescent="0.25">
      <c r="B866" s="23"/>
      <c r="C866" s="23"/>
    </row>
    <row r="867" spans="2:3" ht="15.75" customHeight="1" x14ac:dyDescent="0.25">
      <c r="B867" s="23"/>
      <c r="C867" s="23"/>
    </row>
    <row r="868" spans="2:3" ht="15.75" customHeight="1" x14ac:dyDescent="0.25">
      <c r="B868" s="23"/>
      <c r="C868" s="23"/>
    </row>
    <row r="869" spans="2:3" ht="15.75" customHeight="1" x14ac:dyDescent="0.25">
      <c r="B869" s="23"/>
      <c r="C869" s="23"/>
    </row>
    <row r="870" spans="2:3" ht="15.75" customHeight="1" x14ac:dyDescent="0.25">
      <c r="B870" s="23"/>
      <c r="C870" s="23"/>
    </row>
    <row r="871" spans="2:3" ht="15.75" customHeight="1" x14ac:dyDescent="0.25">
      <c r="B871" s="23"/>
      <c r="C871" s="23"/>
    </row>
    <row r="872" spans="2:3" ht="15.75" customHeight="1" x14ac:dyDescent="0.25">
      <c r="B872" s="23"/>
      <c r="C872" s="23"/>
    </row>
    <row r="873" spans="2:3" ht="15.75" customHeight="1" x14ac:dyDescent="0.25">
      <c r="B873" s="23"/>
      <c r="C873" s="23"/>
    </row>
    <row r="874" spans="2:3" ht="15.75" customHeight="1" x14ac:dyDescent="0.25">
      <c r="B874" s="23"/>
      <c r="C874" s="23"/>
    </row>
    <row r="875" spans="2:3" ht="15.75" customHeight="1" x14ac:dyDescent="0.25">
      <c r="B875" s="23"/>
      <c r="C875" s="23"/>
    </row>
    <row r="876" spans="2:3" ht="15.75" customHeight="1" x14ac:dyDescent="0.25">
      <c r="B876" s="23"/>
      <c r="C876" s="23"/>
    </row>
    <row r="877" spans="2:3" ht="15.75" customHeight="1" x14ac:dyDescent="0.25">
      <c r="B877" s="23"/>
      <c r="C877" s="23"/>
    </row>
    <row r="878" spans="2:3" ht="15.75" customHeight="1" x14ac:dyDescent="0.25">
      <c r="B878" s="23"/>
      <c r="C878" s="23"/>
    </row>
    <row r="879" spans="2:3" ht="15.75" customHeight="1" x14ac:dyDescent="0.25">
      <c r="B879" s="23"/>
      <c r="C879" s="23"/>
    </row>
    <row r="880" spans="2:3" ht="15.75" customHeight="1" x14ac:dyDescent="0.25">
      <c r="B880" s="23"/>
      <c r="C880" s="23"/>
    </row>
    <row r="881" spans="2:3" ht="15.75" customHeight="1" x14ac:dyDescent="0.25">
      <c r="B881" s="23"/>
      <c r="C881" s="23"/>
    </row>
    <row r="882" spans="2:3" ht="15.75" customHeight="1" x14ac:dyDescent="0.25">
      <c r="B882" s="23"/>
      <c r="C882" s="23"/>
    </row>
    <row r="883" spans="2:3" ht="15.75" customHeight="1" x14ac:dyDescent="0.25">
      <c r="B883" s="23"/>
      <c r="C883" s="23"/>
    </row>
    <row r="884" spans="2:3" ht="15.75" customHeight="1" x14ac:dyDescent="0.25">
      <c r="B884" s="23"/>
      <c r="C884" s="23"/>
    </row>
    <row r="885" spans="2:3" ht="15.75" customHeight="1" x14ac:dyDescent="0.25">
      <c r="B885" s="23"/>
      <c r="C885" s="23"/>
    </row>
    <row r="886" spans="2:3" ht="15.75" customHeight="1" x14ac:dyDescent="0.25">
      <c r="B886" s="23"/>
      <c r="C886" s="23"/>
    </row>
    <row r="887" spans="2:3" ht="15.75" customHeight="1" x14ac:dyDescent="0.25">
      <c r="B887" s="23"/>
      <c r="C887" s="23"/>
    </row>
    <row r="888" spans="2:3" ht="15.75" customHeight="1" x14ac:dyDescent="0.25">
      <c r="B888" s="23"/>
      <c r="C888" s="23"/>
    </row>
    <row r="889" spans="2:3" ht="15.75" customHeight="1" x14ac:dyDescent="0.25">
      <c r="B889" s="23"/>
      <c r="C889" s="23"/>
    </row>
    <row r="890" spans="2:3" ht="15.75" customHeight="1" x14ac:dyDescent="0.25">
      <c r="B890" s="23"/>
      <c r="C890" s="23"/>
    </row>
    <row r="891" spans="2:3" ht="15.75" customHeight="1" x14ac:dyDescent="0.25">
      <c r="B891" s="23"/>
      <c r="C891" s="23"/>
    </row>
    <row r="892" spans="2:3" ht="15.75" customHeight="1" x14ac:dyDescent="0.25">
      <c r="B892" s="23"/>
      <c r="C892" s="23"/>
    </row>
    <row r="893" spans="2:3" ht="15.75" customHeight="1" x14ac:dyDescent="0.25">
      <c r="B893" s="23"/>
      <c r="C893" s="23"/>
    </row>
    <row r="894" spans="2:3" ht="15.75" customHeight="1" x14ac:dyDescent="0.25">
      <c r="B894" s="23"/>
      <c r="C894" s="23"/>
    </row>
    <row r="895" spans="2:3" ht="15.75" customHeight="1" x14ac:dyDescent="0.25">
      <c r="B895" s="23"/>
      <c r="C895" s="23"/>
    </row>
    <row r="896" spans="2:3" ht="15.75" customHeight="1" x14ac:dyDescent="0.25">
      <c r="B896" s="23"/>
      <c r="C896" s="23"/>
    </row>
    <row r="897" spans="2:3" ht="15.75" customHeight="1" x14ac:dyDescent="0.25">
      <c r="B897" s="23"/>
      <c r="C897" s="23"/>
    </row>
    <row r="898" spans="2:3" ht="15.75" customHeight="1" x14ac:dyDescent="0.25">
      <c r="B898" s="23"/>
      <c r="C898" s="23"/>
    </row>
    <row r="899" spans="2:3" ht="15.75" customHeight="1" x14ac:dyDescent="0.25">
      <c r="B899" s="23"/>
      <c r="C899" s="23"/>
    </row>
    <row r="900" spans="2:3" ht="15.75" customHeight="1" x14ac:dyDescent="0.25">
      <c r="B900" s="23"/>
      <c r="C900" s="23"/>
    </row>
    <row r="901" spans="2:3" ht="15.75" customHeight="1" x14ac:dyDescent="0.25">
      <c r="B901" s="23"/>
      <c r="C901" s="23"/>
    </row>
    <row r="902" spans="2:3" ht="15.75" customHeight="1" x14ac:dyDescent="0.25">
      <c r="B902" s="23"/>
      <c r="C902" s="23"/>
    </row>
    <row r="903" spans="2:3" ht="15.75" customHeight="1" x14ac:dyDescent="0.25">
      <c r="B903" s="23"/>
      <c r="C903" s="23"/>
    </row>
    <row r="904" spans="2:3" ht="15.75" customHeight="1" x14ac:dyDescent="0.25">
      <c r="B904" s="23"/>
      <c r="C904" s="23"/>
    </row>
    <row r="905" spans="2:3" ht="15.75" customHeight="1" x14ac:dyDescent="0.25">
      <c r="B905" s="23"/>
      <c r="C905" s="23"/>
    </row>
    <row r="906" spans="2:3" ht="15.75" customHeight="1" x14ac:dyDescent="0.25">
      <c r="B906" s="23"/>
      <c r="C906" s="23"/>
    </row>
    <row r="907" spans="2:3" ht="15.75" customHeight="1" x14ac:dyDescent="0.25">
      <c r="B907" s="23"/>
      <c r="C907" s="23"/>
    </row>
    <row r="908" spans="2:3" ht="15.75" customHeight="1" x14ac:dyDescent="0.25">
      <c r="B908" s="23"/>
      <c r="C908" s="23"/>
    </row>
    <row r="909" spans="2:3" ht="15.75" customHeight="1" x14ac:dyDescent="0.25">
      <c r="B909" s="23"/>
      <c r="C909" s="23"/>
    </row>
    <row r="910" spans="2:3" ht="15.75" customHeight="1" x14ac:dyDescent="0.25">
      <c r="B910" s="23"/>
      <c r="C910" s="23"/>
    </row>
    <row r="911" spans="2:3" ht="15.75" customHeight="1" x14ac:dyDescent="0.25">
      <c r="B911" s="23"/>
      <c r="C911" s="23"/>
    </row>
    <row r="912" spans="2:3" ht="15.75" customHeight="1" x14ac:dyDescent="0.25">
      <c r="B912" s="23"/>
      <c r="C912" s="23"/>
    </row>
    <row r="913" spans="2:3" ht="15.75" customHeight="1" x14ac:dyDescent="0.25">
      <c r="B913" s="23"/>
      <c r="C913" s="23"/>
    </row>
    <row r="914" spans="2:3" ht="15.75" customHeight="1" x14ac:dyDescent="0.25">
      <c r="B914" s="23"/>
      <c r="C914" s="23"/>
    </row>
    <row r="915" spans="2:3" ht="15.75" customHeight="1" x14ac:dyDescent="0.25">
      <c r="B915" s="23"/>
      <c r="C915" s="23"/>
    </row>
    <row r="916" spans="2:3" ht="15.75" customHeight="1" x14ac:dyDescent="0.25">
      <c r="B916" s="23"/>
      <c r="C916" s="23"/>
    </row>
    <row r="917" spans="2:3" ht="15.75" customHeight="1" x14ac:dyDescent="0.25">
      <c r="B917" s="23"/>
      <c r="C917" s="23"/>
    </row>
    <row r="918" spans="2:3" ht="15.75" customHeight="1" x14ac:dyDescent="0.25">
      <c r="B918" s="23"/>
      <c r="C918" s="23"/>
    </row>
    <row r="919" spans="2:3" ht="15.75" customHeight="1" x14ac:dyDescent="0.25">
      <c r="B919" s="23"/>
      <c r="C919" s="23"/>
    </row>
    <row r="920" spans="2:3" ht="15.75" customHeight="1" x14ac:dyDescent="0.25">
      <c r="B920" s="23"/>
      <c r="C920" s="23"/>
    </row>
    <row r="921" spans="2:3" ht="15.75" customHeight="1" x14ac:dyDescent="0.25">
      <c r="B921" s="23"/>
      <c r="C921" s="23"/>
    </row>
    <row r="922" spans="2:3" ht="15.75" customHeight="1" x14ac:dyDescent="0.25">
      <c r="B922" s="23"/>
      <c r="C922" s="23"/>
    </row>
    <row r="923" spans="2:3" ht="15.75" customHeight="1" x14ac:dyDescent="0.25">
      <c r="B923" s="23"/>
      <c r="C923" s="23"/>
    </row>
    <row r="924" spans="2:3" ht="15.75" customHeight="1" x14ac:dyDescent="0.25">
      <c r="B924" s="23"/>
      <c r="C924" s="23"/>
    </row>
    <row r="925" spans="2:3" ht="15.75" customHeight="1" x14ac:dyDescent="0.25">
      <c r="B925" s="23"/>
      <c r="C925" s="23"/>
    </row>
    <row r="926" spans="2:3" ht="15.75" customHeight="1" x14ac:dyDescent="0.25">
      <c r="B926" s="23"/>
      <c r="C926" s="23"/>
    </row>
    <row r="927" spans="2:3" ht="15.75" customHeight="1" x14ac:dyDescent="0.25">
      <c r="B927" s="23"/>
      <c r="C927" s="23"/>
    </row>
    <row r="928" spans="2:3" ht="15.75" customHeight="1" x14ac:dyDescent="0.25">
      <c r="B928" s="23"/>
      <c r="C928" s="23"/>
    </row>
    <row r="929" spans="2:3" ht="15.75" customHeight="1" x14ac:dyDescent="0.25">
      <c r="B929" s="23"/>
      <c r="C929" s="23"/>
    </row>
    <row r="930" spans="2:3" ht="15.75" customHeight="1" x14ac:dyDescent="0.25">
      <c r="B930" s="23"/>
      <c r="C930" s="23"/>
    </row>
    <row r="931" spans="2:3" ht="15.75" customHeight="1" x14ac:dyDescent="0.25">
      <c r="B931" s="23"/>
      <c r="C931" s="23"/>
    </row>
    <row r="932" spans="2:3" ht="15.75" customHeight="1" x14ac:dyDescent="0.25">
      <c r="B932" s="23"/>
      <c r="C932" s="23"/>
    </row>
    <row r="933" spans="2:3" ht="15.75" customHeight="1" x14ac:dyDescent="0.25">
      <c r="B933" s="23"/>
      <c r="C933" s="23"/>
    </row>
    <row r="934" spans="2:3" ht="15.75" customHeight="1" x14ac:dyDescent="0.25">
      <c r="B934" s="23"/>
      <c r="C934" s="23"/>
    </row>
    <row r="935" spans="2:3" ht="15.75" customHeight="1" x14ac:dyDescent="0.25">
      <c r="B935" s="23"/>
      <c r="C935" s="23"/>
    </row>
    <row r="936" spans="2:3" ht="15.75" customHeight="1" x14ac:dyDescent="0.25">
      <c r="B936" s="23"/>
      <c r="C936" s="23"/>
    </row>
    <row r="937" spans="2:3" ht="15.75" customHeight="1" x14ac:dyDescent="0.25">
      <c r="B937" s="23"/>
      <c r="C937" s="23"/>
    </row>
    <row r="938" spans="2:3" ht="15.75" customHeight="1" x14ac:dyDescent="0.25">
      <c r="B938" s="23"/>
      <c r="C938" s="23"/>
    </row>
    <row r="939" spans="2:3" ht="15.75" customHeight="1" x14ac:dyDescent="0.25">
      <c r="B939" s="23"/>
      <c r="C939" s="23"/>
    </row>
    <row r="940" spans="2:3" ht="15.75" customHeight="1" x14ac:dyDescent="0.25">
      <c r="B940" s="23"/>
      <c r="C940" s="23"/>
    </row>
    <row r="941" spans="2:3" ht="15.75" customHeight="1" x14ac:dyDescent="0.25">
      <c r="B941" s="23"/>
      <c r="C941" s="23"/>
    </row>
    <row r="942" spans="2:3" ht="15.75" customHeight="1" x14ac:dyDescent="0.25">
      <c r="B942" s="23"/>
      <c r="C942" s="23"/>
    </row>
    <row r="943" spans="2:3" ht="15.75" customHeight="1" x14ac:dyDescent="0.25">
      <c r="B943" s="23"/>
      <c r="C943" s="23"/>
    </row>
    <row r="944" spans="2:3" ht="15.75" customHeight="1" x14ac:dyDescent="0.25">
      <c r="B944" s="23"/>
      <c r="C944" s="23"/>
    </row>
    <row r="945" spans="2:3" ht="15.75" customHeight="1" x14ac:dyDescent="0.25">
      <c r="B945" s="23"/>
      <c r="C945" s="23"/>
    </row>
    <row r="946" spans="2:3" ht="15.75" customHeight="1" x14ac:dyDescent="0.25">
      <c r="B946" s="23"/>
      <c r="C946" s="23"/>
    </row>
    <row r="947" spans="2:3" ht="15.75" customHeight="1" x14ac:dyDescent="0.25">
      <c r="B947" s="23"/>
      <c r="C947" s="23"/>
    </row>
    <row r="948" spans="2:3" ht="15.75" customHeight="1" x14ac:dyDescent="0.25">
      <c r="B948" s="23"/>
      <c r="C948" s="23"/>
    </row>
    <row r="949" spans="2:3" ht="15.75" customHeight="1" x14ac:dyDescent="0.25">
      <c r="B949" s="23"/>
      <c r="C949" s="23"/>
    </row>
    <row r="950" spans="2:3" ht="15.75" customHeight="1" x14ac:dyDescent="0.25">
      <c r="B950" s="23"/>
      <c r="C950" s="23"/>
    </row>
    <row r="951" spans="2:3" ht="15.75" customHeight="1" x14ac:dyDescent="0.25">
      <c r="B951" s="23"/>
      <c r="C951" s="23"/>
    </row>
    <row r="952" spans="2:3" ht="15.75" customHeight="1" x14ac:dyDescent="0.25">
      <c r="B952" s="23"/>
      <c r="C952" s="23"/>
    </row>
    <row r="953" spans="2:3" ht="15.75" customHeight="1" x14ac:dyDescent="0.25">
      <c r="B953" s="23"/>
      <c r="C953" s="23"/>
    </row>
    <row r="954" spans="2:3" ht="15.75" customHeight="1" x14ac:dyDescent="0.25">
      <c r="B954" s="23"/>
      <c r="C954" s="23"/>
    </row>
    <row r="955" spans="2:3" ht="15.75" customHeight="1" x14ac:dyDescent="0.25">
      <c r="B955" s="23"/>
      <c r="C955" s="23"/>
    </row>
    <row r="956" spans="2:3" ht="15.75" customHeight="1" x14ac:dyDescent="0.25">
      <c r="B956" s="23"/>
      <c r="C956" s="23"/>
    </row>
    <row r="957" spans="2:3" ht="15.75" customHeight="1" x14ac:dyDescent="0.25">
      <c r="B957" s="23"/>
      <c r="C957" s="23"/>
    </row>
    <row r="958" spans="2:3" ht="15.75" customHeight="1" x14ac:dyDescent="0.25">
      <c r="B958" s="23"/>
      <c r="C958" s="23"/>
    </row>
    <row r="959" spans="2:3" ht="15.75" customHeight="1" x14ac:dyDescent="0.25">
      <c r="B959" s="23"/>
      <c r="C959" s="23"/>
    </row>
    <row r="960" spans="2:3" ht="15.75" customHeight="1" x14ac:dyDescent="0.25">
      <c r="B960" s="23"/>
      <c r="C960" s="23"/>
    </row>
    <row r="961" spans="2:3" ht="15.75" customHeight="1" x14ac:dyDescent="0.25">
      <c r="B961" s="23"/>
      <c r="C961" s="23"/>
    </row>
    <row r="962" spans="2:3" ht="15.75" customHeight="1" x14ac:dyDescent="0.25">
      <c r="B962" s="23"/>
      <c r="C962" s="23"/>
    </row>
    <row r="963" spans="2:3" ht="15.75" customHeight="1" x14ac:dyDescent="0.25">
      <c r="B963" s="23"/>
      <c r="C963" s="23"/>
    </row>
    <row r="964" spans="2:3" ht="15.75" customHeight="1" x14ac:dyDescent="0.25">
      <c r="B964" s="23"/>
      <c r="C964" s="23"/>
    </row>
    <row r="965" spans="2:3" ht="15.75" customHeight="1" x14ac:dyDescent="0.25">
      <c r="B965" s="23"/>
      <c r="C965" s="23"/>
    </row>
    <row r="966" spans="2:3" ht="15.75" customHeight="1" x14ac:dyDescent="0.25">
      <c r="B966" s="23"/>
      <c r="C966" s="23"/>
    </row>
    <row r="967" spans="2:3" ht="15.75" customHeight="1" x14ac:dyDescent="0.25">
      <c r="B967" s="23"/>
      <c r="C967" s="23"/>
    </row>
    <row r="968" spans="2:3" ht="15.75" customHeight="1" x14ac:dyDescent="0.25">
      <c r="B968" s="23"/>
      <c r="C968" s="23"/>
    </row>
    <row r="969" spans="2:3" ht="15.75" customHeight="1" x14ac:dyDescent="0.25">
      <c r="B969" s="23"/>
      <c r="C969" s="23"/>
    </row>
    <row r="970" spans="2:3" ht="15.75" customHeight="1" x14ac:dyDescent="0.25">
      <c r="B970" s="23"/>
      <c r="C970" s="23"/>
    </row>
    <row r="971" spans="2:3" ht="15.75" customHeight="1" x14ac:dyDescent="0.25">
      <c r="B971" s="23"/>
      <c r="C971" s="23"/>
    </row>
    <row r="972" spans="2:3" ht="15.75" customHeight="1" x14ac:dyDescent="0.25">
      <c r="B972" s="23"/>
      <c r="C972" s="23"/>
    </row>
    <row r="973" spans="2:3" ht="15.75" customHeight="1" x14ac:dyDescent="0.25">
      <c r="B973" s="23"/>
      <c r="C973" s="23"/>
    </row>
    <row r="974" spans="2:3" ht="15.75" customHeight="1" x14ac:dyDescent="0.25">
      <c r="B974" s="23"/>
      <c r="C974" s="23"/>
    </row>
    <row r="975" spans="2:3" ht="15.75" customHeight="1" x14ac:dyDescent="0.25">
      <c r="B975" s="23"/>
      <c r="C975" s="23"/>
    </row>
    <row r="976" spans="2:3" ht="15.75" customHeight="1" x14ac:dyDescent="0.25">
      <c r="B976" s="23"/>
      <c r="C976" s="23"/>
    </row>
    <row r="977" spans="2:3" ht="15.75" customHeight="1" x14ac:dyDescent="0.25">
      <c r="B977" s="23"/>
      <c r="C977" s="23"/>
    </row>
    <row r="978" spans="2:3" ht="15.75" customHeight="1" x14ac:dyDescent="0.25">
      <c r="B978" s="23"/>
      <c r="C978" s="23"/>
    </row>
    <row r="979" spans="2:3" ht="15.75" customHeight="1" x14ac:dyDescent="0.25">
      <c r="B979" s="23"/>
      <c r="C979" s="23"/>
    </row>
    <row r="980" spans="2:3" ht="15.75" customHeight="1" x14ac:dyDescent="0.25">
      <c r="B980" s="23"/>
      <c r="C980" s="23"/>
    </row>
    <row r="981" spans="2:3" ht="15.75" customHeight="1" x14ac:dyDescent="0.25">
      <c r="B981" s="23"/>
      <c r="C981" s="23"/>
    </row>
    <row r="982" spans="2:3" ht="15.75" customHeight="1" x14ac:dyDescent="0.25">
      <c r="B982" s="23"/>
      <c r="C982" s="23"/>
    </row>
    <row r="983" spans="2:3" ht="15.75" customHeight="1" x14ac:dyDescent="0.25">
      <c r="B983" s="23"/>
      <c r="C983" s="23"/>
    </row>
    <row r="984" spans="2:3" ht="15.75" customHeight="1" x14ac:dyDescent="0.25">
      <c r="B984" s="23"/>
      <c r="C984" s="23"/>
    </row>
    <row r="985" spans="2:3" ht="15.75" customHeight="1" x14ac:dyDescent="0.25">
      <c r="B985" s="23"/>
      <c r="C985" s="23"/>
    </row>
    <row r="986" spans="2:3" ht="15.75" customHeight="1" x14ac:dyDescent="0.25">
      <c r="B986" s="23"/>
      <c r="C986" s="23"/>
    </row>
    <row r="987" spans="2:3" ht="15.75" customHeight="1" x14ac:dyDescent="0.25">
      <c r="B987" s="23"/>
      <c r="C987" s="23"/>
    </row>
    <row r="988" spans="2:3" ht="15.75" customHeight="1" x14ac:dyDescent="0.25">
      <c r="B988" s="23"/>
      <c r="C988" s="23"/>
    </row>
    <row r="989" spans="2:3" ht="15.75" customHeight="1" x14ac:dyDescent="0.25">
      <c r="B989" s="23"/>
      <c r="C989" s="23"/>
    </row>
    <row r="990" spans="2:3" ht="15.75" customHeight="1" x14ac:dyDescent="0.25">
      <c r="B990" s="23"/>
      <c r="C990" s="23"/>
    </row>
    <row r="991" spans="2:3" ht="15.75" customHeight="1" x14ac:dyDescent="0.25">
      <c r="B991" s="23"/>
      <c r="C991" s="23"/>
    </row>
  </sheetData>
  <sheetProtection algorithmName="SHA-512" hashValue="HlP3+u52xnI5F3WXuCDqlIQG/a0CvMz/DL6qJrjUtbWxrwOL7kbOKvOojw7OV1xN+hrJ5EAf0Ii9eb+NY95MGg==" saltValue="8NXt26hPXPZXK4jByIMiMQ==" spinCount="100000" sheet="1" objects="1" scenarios="1" selectLockedCells="1" selectUnlockedCells="1"/>
  <autoFilter ref="A1:AV1">
    <sortState ref="A11:AV70">
      <sortCondition descending="1" ref="AT10"/>
    </sortState>
  </autoFilter>
  <conditionalFormatting sqref="D2:M61 O2:AH61 AJ2:AJ61 AL2:AL61 AN2:AN61 AP2:AP61 AR2:AR61">
    <cfRule type="containsBlanks" dxfId="9" priority="1">
      <formula>LEN(TRIM(D2))=0</formula>
    </cfRule>
  </conditionalFormatting>
  <conditionalFormatting sqref="D2:M61 O2:AH61 AJ2:AJ61 AL2:AL61 AN2:AN61 AP2:AP61 AR2:AR61">
    <cfRule type="cellIs" dxfId="8" priority="2" operator="notBetween">
      <formula>0</formula>
      <formula>1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1"/>
  <sheetViews>
    <sheetView zoomScale="70" zoomScaleNormal="70" workbookViewId="0">
      <selection activeCell="AH1" sqref="AH1"/>
    </sheetView>
  </sheetViews>
  <sheetFormatPr defaultColWidth="14.42578125" defaultRowHeight="15" customHeight="1" x14ac:dyDescent="0.25"/>
  <cols>
    <col min="1" max="1" width="7" style="3" customWidth="1"/>
    <col min="2" max="2" width="38.140625" style="6" customWidth="1"/>
    <col min="3" max="3" width="25.42578125" style="6" customWidth="1"/>
    <col min="4" max="18" width="4.5703125" style="3" hidden="1" customWidth="1"/>
    <col min="19" max="19" width="9.28515625" style="3" hidden="1" customWidth="1"/>
    <col min="20" max="20" width="7.5703125" style="3" hidden="1" customWidth="1"/>
    <col min="21" max="21" width="9.7109375" style="3" hidden="1" customWidth="1"/>
    <col min="22" max="22" width="7.5703125" style="3" hidden="1" customWidth="1"/>
    <col min="23" max="23" width="10.85546875" style="3" hidden="1" customWidth="1"/>
    <col min="24" max="24" width="7.5703125" style="3" hidden="1" customWidth="1"/>
    <col min="25" max="25" width="9.7109375" style="3" hidden="1" customWidth="1"/>
    <col min="26" max="26" width="7.5703125" style="3" hidden="1" customWidth="1"/>
    <col min="27" max="27" width="9.7109375" style="3" hidden="1" customWidth="1"/>
    <col min="28" max="28" width="7.5703125" style="3" hidden="1" customWidth="1"/>
    <col min="29" max="29" width="9.7109375" style="3" hidden="1" customWidth="1"/>
    <col min="30" max="30" width="22.85546875" style="3" customWidth="1"/>
    <col min="31" max="31" width="25.28515625" style="3" customWidth="1"/>
    <col min="32" max="32" width="24.140625" style="3" customWidth="1"/>
    <col min="33" max="33" width="22.85546875" style="3" customWidth="1"/>
    <col min="34" max="16384" width="14.42578125" style="3"/>
  </cols>
  <sheetData>
    <row r="1" spans="1:33" ht="54" customHeight="1" x14ac:dyDescent="0.25">
      <c r="A1" s="4" t="s">
        <v>0</v>
      </c>
      <c r="B1" s="5" t="s">
        <v>91</v>
      </c>
      <c r="C1" s="5" t="s">
        <v>93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50</v>
      </c>
      <c r="O1" s="9" t="s">
        <v>51</v>
      </c>
      <c r="P1" s="9" t="s">
        <v>52</v>
      </c>
      <c r="Q1" s="9" t="s">
        <v>53</v>
      </c>
      <c r="R1" s="9" t="s">
        <v>54</v>
      </c>
      <c r="S1" s="10" t="s">
        <v>55</v>
      </c>
      <c r="T1" s="9" t="s">
        <v>44</v>
      </c>
      <c r="U1" s="10" t="s">
        <v>56</v>
      </c>
      <c r="V1" s="9" t="s">
        <v>2</v>
      </c>
      <c r="W1" s="10" t="s">
        <v>57</v>
      </c>
      <c r="X1" s="9" t="s">
        <v>4</v>
      </c>
      <c r="Y1" s="10" t="s">
        <v>58</v>
      </c>
      <c r="Z1" s="9" t="s">
        <v>6</v>
      </c>
      <c r="AA1" s="10" t="s">
        <v>59</v>
      </c>
      <c r="AB1" s="9" t="s">
        <v>8</v>
      </c>
      <c r="AC1" s="10" t="s">
        <v>60</v>
      </c>
      <c r="AD1" s="11" t="s">
        <v>9</v>
      </c>
      <c r="AE1" s="4" t="s">
        <v>10</v>
      </c>
      <c r="AF1" s="4" t="s">
        <v>11</v>
      </c>
      <c r="AG1" s="12" t="s">
        <v>319</v>
      </c>
    </row>
    <row r="2" spans="1:33" x14ac:dyDescent="0.25">
      <c r="A2" s="12">
        <v>1</v>
      </c>
      <c r="B2" s="19" t="s">
        <v>172</v>
      </c>
      <c r="C2" s="19">
        <v>617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0</v>
      </c>
      <c r="K2" s="12">
        <v>1</v>
      </c>
      <c r="L2" s="12">
        <v>1</v>
      </c>
      <c r="M2" s="12">
        <v>0</v>
      </c>
      <c r="N2" s="12">
        <v>1</v>
      </c>
      <c r="O2" s="12">
        <v>1</v>
      </c>
      <c r="P2" s="12">
        <v>1</v>
      </c>
      <c r="Q2" s="12">
        <v>1</v>
      </c>
      <c r="R2" s="12">
        <v>1</v>
      </c>
      <c r="S2" s="17">
        <f t="shared" ref="S2:S41" si="0">3*SUM($D2:$R2)</f>
        <v>39</v>
      </c>
      <c r="T2" s="12">
        <v>1</v>
      </c>
      <c r="U2" s="17">
        <f t="shared" ref="U2:U41" si="1">11*$T2</f>
        <v>11</v>
      </c>
      <c r="V2" s="12">
        <v>0</v>
      </c>
      <c r="W2" s="17">
        <f t="shared" ref="W2:W41" si="2">11*$V2</f>
        <v>0</v>
      </c>
      <c r="X2" s="12">
        <v>0</v>
      </c>
      <c r="Y2" s="17">
        <f t="shared" ref="Y2:Y41" si="3">11*$X2</f>
        <v>0</v>
      </c>
      <c r="Z2" s="12">
        <v>0</v>
      </c>
      <c r="AA2" s="17">
        <f t="shared" ref="AA2:AA41" si="4">11*$Z2</f>
        <v>0</v>
      </c>
      <c r="AB2" s="12">
        <v>1</v>
      </c>
      <c r="AC2" s="17">
        <f t="shared" ref="AC2:AC41" si="5">11*$AB2</f>
        <v>11</v>
      </c>
      <c r="AD2" s="18">
        <f>$S2+$U2+$W2+$Y2+$AA2+$AC2</f>
        <v>61</v>
      </c>
      <c r="AE2" s="19" t="s">
        <v>156</v>
      </c>
      <c r="AF2" s="19" t="s">
        <v>156</v>
      </c>
      <c r="AG2" s="12" t="s">
        <v>316</v>
      </c>
    </row>
    <row r="3" spans="1:33" x14ac:dyDescent="0.25">
      <c r="A3" s="12">
        <v>2</v>
      </c>
      <c r="B3" s="19" t="s">
        <v>161</v>
      </c>
      <c r="C3" s="12">
        <v>777</v>
      </c>
      <c r="D3" s="12">
        <v>1</v>
      </c>
      <c r="E3" s="12">
        <v>1</v>
      </c>
      <c r="F3" s="12">
        <v>0</v>
      </c>
      <c r="G3" s="12">
        <v>1</v>
      </c>
      <c r="H3" s="12">
        <v>0</v>
      </c>
      <c r="I3" s="12">
        <v>1</v>
      </c>
      <c r="J3" s="12">
        <v>0</v>
      </c>
      <c r="K3" s="12">
        <v>1</v>
      </c>
      <c r="L3" s="12">
        <v>1</v>
      </c>
      <c r="M3" s="12">
        <v>0</v>
      </c>
      <c r="N3" s="12">
        <v>0</v>
      </c>
      <c r="O3" s="12">
        <v>0</v>
      </c>
      <c r="P3" s="12">
        <v>1</v>
      </c>
      <c r="Q3" s="12">
        <v>1</v>
      </c>
      <c r="R3" s="12">
        <v>1</v>
      </c>
      <c r="S3" s="17">
        <f t="shared" si="0"/>
        <v>27</v>
      </c>
      <c r="T3" s="12">
        <v>1</v>
      </c>
      <c r="U3" s="17">
        <f t="shared" si="1"/>
        <v>11</v>
      </c>
      <c r="V3" s="12">
        <v>0</v>
      </c>
      <c r="W3" s="17">
        <f t="shared" si="2"/>
        <v>0</v>
      </c>
      <c r="X3" s="12">
        <v>1</v>
      </c>
      <c r="Y3" s="17">
        <f t="shared" si="3"/>
        <v>11</v>
      </c>
      <c r="Z3" s="12">
        <v>0</v>
      </c>
      <c r="AA3" s="17">
        <f t="shared" si="4"/>
        <v>0</v>
      </c>
      <c r="AB3" s="12">
        <v>1</v>
      </c>
      <c r="AC3" s="17">
        <f t="shared" si="5"/>
        <v>11</v>
      </c>
      <c r="AD3" s="18">
        <f>$S3+$U3+$W3+$Y3+$AA3+$AC3</f>
        <v>60</v>
      </c>
      <c r="AE3" s="12" t="s">
        <v>156</v>
      </c>
      <c r="AF3" s="12" t="s">
        <v>156</v>
      </c>
      <c r="AG3" s="12" t="s">
        <v>316</v>
      </c>
    </row>
    <row r="4" spans="1:33" x14ac:dyDescent="0.25">
      <c r="A4" s="12">
        <v>3</v>
      </c>
      <c r="B4" s="19" t="s">
        <v>181</v>
      </c>
      <c r="C4" s="19">
        <v>617</v>
      </c>
      <c r="D4" s="12">
        <v>0</v>
      </c>
      <c r="E4" s="12">
        <v>1</v>
      </c>
      <c r="F4" s="12">
        <v>0</v>
      </c>
      <c r="G4" s="12">
        <v>1</v>
      </c>
      <c r="H4" s="12">
        <v>0</v>
      </c>
      <c r="I4" s="12">
        <v>1</v>
      </c>
      <c r="J4" s="12">
        <v>1</v>
      </c>
      <c r="K4" s="12">
        <v>1</v>
      </c>
      <c r="L4" s="12">
        <v>1</v>
      </c>
      <c r="M4" s="12">
        <v>0</v>
      </c>
      <c r="N4" s="12">
        <v>0</v>
      </c>
      <c r="O4" s="12">
        <v>0</v>
      </c>
      <c r="P4" s="12">
        <v>1</v>
      </c>
      <c r="Q4" s="12">
        <v>1</v>
      </c>
      <c r="R4" s="12">
        <v>1</v>
      </c>
      <c r="S4" s="17">
        <f t="shared" si="0"/>
        <v>27</v>
      </c>
      <c r="T4" s="12">
        <v>1</v>
      </c>
      <c r="U4" s="17">
        <f t="shared" si="1"/>
        <v>11</v>
      </c>
      <c r="V4" s="12">
        <v>0</v>
      </c>
      <c r="W4" s="17">
        <f t="shared" si="2"/>
        <v>0</v>
      </c>
      <c r="X4" s="12">
        <v>0</v>
      </c>
      <c r="Y4" s="17">
        <f t="shared" si="3"/>
        <v>0</v>
      </c>
      <c r="Z4" s="12">
        <v>1</v>
      </c>
      <c r="AA4" s="17">
        <f t="shared" si="4"/>
        <v>11</v>
      </c>
      <c r="AB4" s="12">
        <v>1</v>
      </c>
      <c r="AC4" s="17">
        <f t="shared" si="5"/>
        <v>11</v>
      </c>
      <c r="AD4" s="18">
        <f>$S4+$U4+$W4+$Y4+$AA4+$AC4</f>
        <v>60</v>
      </c>
      <c r="AE4" s="19" t="s">
        <v>156</v>
      </c>
      <c r="AF4" s="19" t="s">
        <v>156</v>
      </c>
      <c r="AG4" s="12" t="s">
        <v>316</v>
      </c>
    </row>
    <row r="5" spans="1:33" x14ac:dyDescent="0.25">
      <c r="A5" s="12">
        <v>4</v>
      </c>
      <c r="B5" s="19" t="s">
        <v>160</v>
      </c>
      <c r="C5" s="12">
        <v>598</v>
      </c>
      <c r="D5" s="12">
        <v>1</v>
      </c>
      <c r="E5" s="12">
        <v>1</v>
      </c>
      <c r="F5" s="12">
        <v>1</v>
      </c>
      <c r="G5" s="12">
        <v>0</v>
      </c>
      <c r="H5" s="12">
        <v>0</v>
      </c>
      <c r="I5" s="12">
        <v>1</v>
      </c>
      <c r="J5" s="12">
        <v>0</v>
      </c>
      <c r="K5" s="12">
        <v>1</v>
      </c>
      <c r="L5" s="12">
        <v>1</v>
      </c>
      <c r="M5" s="12">
        <v>0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7">
        <f t="shared" si="0"/>
        <v>33</v>
      </c>
      <c r="T5" s="12">
        <v>1</v>
      </c>
      <c r="U5" s="17">
        <f t="shared" si="1"/>
        <v>11</v>
      </c>
      <c r="V5" s="12">
        <v>0</v>
      </c>
      <c r="W5" s="17">
        <f t="shared" si="2"/>
        <v>0</v>
      </c>
      <c r="X5" s="12">
        <v>0</v>
      </c>
      <c r="Y5" s="17">
        <f t="shared" si="3"/>
        <v>0</v>
      </c>
      <c r="Z5" s="12">
        <v>0</v>
      </c>
      <c r="AA5" s="17">
        <f t="shared" si="4"/>
        <v>0</v>
      </c>
      <c r="AB5" s="12">
        <v>1</v>
      </c>
      <c r="AC5" s="17">
        <f t="shared" si="5"/>
        <v>11</v>
      </c>
      <c r="AD5" s="18">
        <f>$S5+$U5+$W5+$Y5+$AA5+$AC5</f>
        <v>55</v>
      </c>
      <c r="AE5" s="12" t="s">
        <v>156</v>
      </c>
      <c r="AF5" s="12" t="s">
        <v>156</v>
      </c>
      <c r="AG5" s="12" t="s">
        <v>317</v>
      </c>
    </row>
    <row r="6" spans="1:33" x14ac:dyDescent="0.25">
      <c r="A6" s="12">
        <v>5</v>
      </c>
      <c r="B6" s="19" t="s">
        <v>164</v>
      </c>
      <c r="C6" s="19">
        <v>617</v>
      </c>
      <c r="D6" s="12">
        <v>1</v>
      </c>
      <c r="E6" s="12">
        <v>1</v>
      </c>
      <c r="F6" s="12">
        <v>1</v>
      </c>
      <c r="G6" s="12">
        <v>0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0</v>
      </c>
      <c r="P6" s="12">
        <v>1</v>
      </c>
      <c r="Q6" s="12">
        <v>1</v>
      </c>
      <c r="R6" s="12">
        <v>1</v>
      </c>
      <c r="S6" s="17">
        <f t="shared" si="0"/>
        <v>39</v>
      </c>
      <c r="T6" s="12">
        <v>1</v>
      </c>
      <c r="U6" s="17">
        <f t="shared" si="1"/>
        <v>11</v>
      </c>
      <c r="V6" s="12">
        <v>0</v>
      </c>
      <c r="W6" s="17">
        <f t="shared" si="2"/>
        <v>0</v>
      </c>
      <c r="X6" s="12">
        <v>0</v>
      </c>
      <c r="Y6" s="17">
        <f t="shared" si="3"/>
        <v>0</v>
      </c>
      <c r="Z6" s="12">
        <v>0</v>
      </c>
      <c r="AA6" s="17">
        <f t="shared" si="4"/>
        <v>0</v>
      </c>
      <c r="AB6" s="12">
        <v>0</v>
      </c>
      <c r="AC6" s="17">
        <f t="shared" si="5"/>
        <v>0</v>
      </c>
      <c r="AD6" s="18">
        <f>$S6+$U6+$W6+$Y6+$AA6+$AC6</f>
        <v>50</v>
      </c>
      <c r="AE6" s="19" t="s">
        <v>156</v>
      </c>
      <c r="AF6" s="19" t="s">
        <v>156</v>
      </c>
      <c r="AG6" s="12" t="s">
        <v>317</v>
      </c>
    </row>
    <row r="7" spans="1:33" x14ac:dyDescent="0.25">
      <c r="A7" s="12">
        <v>6</v>
      </c>
      <c r="B7" s="19" t="s">
        <v>184</v>
      </c>
      <c r="C7" s="12">
        <v>777</v>
      </c>
      <c r="D7" s="12">
        <v>1</v>
      </c>
      <c r="E7" s="12">
        <v>1</v>
      </c>
      <c r="F7" s="12">
        <v>1</v>
      </c>
      <c r="G7" s="12">
        <v>1</v>
      </c>
      <c r="H7" s="12">
        <v>0</v>
      </c>
      <c r="I7" s="12">
        <v>1</v>
      </c>
      <c r="J7" s="12">
        <v>1</v>
      </c>
      <c r="K7" s="12">
        <v>1</v>
      </c>
      <c r="L7" s="12">
        <v>1</v>
      </c>
      <c r="M7" s="12">
        <v>0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7">
        <f t="shared" si="0"/>
        <v>39</v>
      </c>
      <c r="T7" s="12">
        <v>0</v>
      </c>
      <c r="U7" s="17">
        <f t="shared" si="1"/>
        <v>0</v>
      </c>
      <c r="V7" s="12">
        <v>0</v>
      </c>
      <c r="W7" s="17">
        <f t="shared" si="2"/>
        <v>0</v>
      </c>
      <c r="X7" s="12">
        <v>0</v>
      </c>
      <c r="Y7" s="17">
        <f t="shared" si="3"/>
        <v>0</v>
      </c>
      <c r="Z7" s="12">
        <v>0</v>
      </c>
      <c r="AA7" s="17">
        <f t="shared" si="4"/>
        <v>0</v>
      </c>
      <c r="AB7" s="12">
        <v>1</v>
      </c>
      <c r="AC7" s="17">
        <f t="shared" si="5"/>
        <v>11</v>
      </c>
      <c r="AD7" s="18">
        <f>$S7+$U7+$W7+$Y7+$AA7+$AC7</f>
        <v>50</v>
      </c>
      <c r="AE7" s="12" t="s">
        <v>156</v>
      </c>
      <c r="AF7" s="12" t="s">
        <v>156</v>
      </c>
      <c r="AG7" s="12" t="s">
        <v>317</v>
      </c>
    </row>
    <row r="8" spans="1:33" x14ac:dyDescent="0.25">
      <c r="A8" s="12">
        <v>7</v>
      </c>
      <c r="B8" s="19" t="s">
        <v>163</v>
      </c>
      <c r="C8" s="12">
        <v>644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</v>
      </c>
      <c r="J8" s="12">
        <v>1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12">
        <v>1</v>
      </c>
      <c r="Q8" s="12">
        <v>1</v>
      </c>
      <c r="R8" s="12">
        <v>1</v>
      </c>
      <c r="S8" s="17">
        <f t="shared" si="0"/>
        <v>21</v>
      </c>
      <c r="T8" s="12">
        <v>1</v>
      </c>
      <c r="U8" s="17">
        <f t="shared" si="1"/>
        <v>11</v>
      </c>
      <c r="V8" s="12">
        <v>0</v>
      </c>
      <c r="W8" s="17">
        <f t="shared" si="2"/>
        <v>0</v>
      </c>
      <c r="X8" s="12">
        <v>0</v>
      </c>
      <c r="Y8" s="17">
        <f t="shared" si="3"/>
        <v>0</v>
      </c>
      <c r="Z8" s="12">
        <v>1</v>
      </c>
      <c r="AA8" s="17">
        <f t="shared" si="4"/>
        <v>11</v>
      </c>
      <c r="AB8" s="12">
        <v>0</v>
      </c>
      <c r="AC8" s="17">
        <f t="shared" si="5"/>
        <v>0</v>
      </c>
      <c r="AD8" s="18">
        <f>$S8+$U8+$W8+$Y8+$AA8+$AC8</f>
        <v>43</v>
      </c>
      <c r="AE8" s="12" t="s">
        <v>156</v>
      </c>
      <c r="AF8" s="12" t="s">
        <v>156</v>
      </c>
      <c r="AG8" s="12" t="s">
        <v>317</v>
      </c>
    </row>
    <row r="9" spans="1:33" x14ac:dyDescent="0.25">
      <c r="A9" s="12">
        <v>8</v>
      </c>
      <c r="B9" s="19" t="s">
        <v>167</v>
      </c>
      <c r="C9" s="12">
        <v>777</v>
      </c>
      <c r="D9" s="12">
        <v>1</v>
      </c>
      <c r="E9" s="12">
        <v>1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1</v>
      </c>
      <c r="Q9" s="12">
        <v>1</v>
      </c>
      <c r="R9" s="12">
        <v>1</v>
      </c>
      <c r="S9" s="17">
        <f t="shared" si="0"/>
        <v>21</v>
      </c>
      <c r="T9" s="12">
        <v>0</v>
      </c>
      <c r="U9" s="17">
        <f t="shared" si="1"/>
        <v>0</v>
      </c>
      <c r="V9" s="12">
        <v>1</v>
      </c>
      <c r="W9" s="17">
        <f t="shared" si="2"/>
        <v>11</v>
      </c>
      <c r="X9" s="12">
        <v>0</v>
      </c>
      <c r="Y9" s="17">
        <f t="shared" si="3"/>
        <v>0</v>
      </c>
      <c r="Z9" s="12">
        <v>0</v>
      </c>
      <c r="AA9" s="17">
        <f t="shared" si="4"/>
        <v>0</v>
      </c>
      <c r="AB9" s="12">
        <v>1</v>
      </c>
      <c r="AC9" s="17">
        <f t="shared" si="5"/>
        <v>11</v>
      </c>
      <c r="AD9" s="18">
        <f>$S9+$U9+$W9+$Y9+$AA9+$AC9</f>
        <v>43</v>
      </c>
      <c r="AE9" s="12" t="s">
        <v>156</v>
      </c>
      <c r="AF9" s="12" t="s">
        <v>156</v>
      </c>
      <c r="AG9" s="12" t="s">
        <v>317</v>
      </c>
    </row>
    <row r="10" spans="1:33" x14ac:dyDescent="0.25">
      <c r="A10" s="12">
        <v>9</v>
      </c>
      <c r="B10" s="19" t="s">
        <v>192</v>
      </c>
      <c r="C10" s="19">
        <v>644</v>
      </c>
      <c r="D10" s="12">
        <v>1</v>
      </c>
      <c r="E10" s="12">
        <v>1</v>
      </c>
      <c r="F10" s="12">
        <v>0</v>
      </c>
      <c r="G10" s="12">
        <v>1</v>
      </c>
      <c r="H10" s="12">
        <v>0</v>
      </c>
      <c r="I10" s="12">
        <v>1</v>
      </c>
      <c r="J10" s="12">
        <v>0</v>
      </c>
      <c r="K10" s="12">
        <v>1</v>
      </c>
      <c r="L10" s="12">
        <v>1</v>
      </c>
      <c r="M10" s="12">
        <v>0</v>
      </c>
      <c r="N10" s="12">
        <v>1</v>
      </c>
      <c r="O10" s="12">
        <v>0</v>
      </c>
      <c r="P10" s="12">
        <v>1</v>
      </c>
      <c r="Q10" s="12">
        <v>1</v>
      </c>
      <c r="R10" s="12">
        <v>1</v>
      </c>
      <c r="S10" s="17">
        <f t="shared" si="0"/>
        <v>30</v>
      </c>
      <c r="T10" s="12">
        <v>1</v>
      </c>
      <c r="U10" s="17">
        <f t="shared" si="1"/>
        <v>11</v>
      </c>
      <c r="V10" s="12">
        <v>0</v>
      </c>
      <c r="W10" s="17">
        <f t="shared" si="2"/>
        <v>0</v>
      </c>
      <c r="X10" s="12">
        <v>0</v>
      </c>
      <c r="Y10" s="17">
        <f t="shared" si="3"/>
        <v>0</v>
      </c>
      <c r="Z10" s="12">
        <v>0</v>
      </c>
      <c r="AA10" s="17">
        <f t="shared" si="4"/>
        <v>0</v>
      </c>
      <c r="AB10" s="12">
        <v>0</v>
      </c>
      <c r="AC10" s="17">
        <f t="shared" si="5"/>
        <v>0</v>
      </c>
      <c r="AD10" s="18">
        <f>$S10+$U10+$W10+$Y10+$AA10+$AC10</f>
        <v>41</v>
      </c>
      <c r="AE10" s="19" t="s">
        <v>156</v>
      </c>
      <c r="AF10" s="19" t="s">
        <v>156</v>
      </c>
      <c r="AG10" s="12" t="s">
        <v>317</v>
      </c>
    </row>
    <row r="11" spans="1:33" x14ac:dyDescent="0.25">
      <c r="A11" s="12">
        <v>10</v>
      </c>
      <c r="B11" s="19" t="s">
        <v>195</v>
      </c>
      <c r="C11" s="19">
        <v>116</v>
      </c>
      <c r="D11" s="12">
        <v>0</v>
      </c>
      <c r="E11" s="12">
        <v>1</v>
      </c>
      <c r="F11" s="12">
        <v>0</v>
      </c>
      <c r="G11" s="12">
        <v>1</v>
      </c>
      <c r="H11" s="12">
        <v>0</v>
      </c>
      <c r="I11" s="12">
        <v>1</v>
      </c>
      <c r="J11" s="12">
        <v>1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</v>
      </c>
      <c r="Q11" s="12">
        <v>0</v>
      </c>
      <c r="R11" s="12">
        <v>1</v>
      </c>
      <c r="S11" s="17">
        <f t="shared" si="0"/>
        <v>18</v>
      </c>
      <c r="T11" s="12">
        <v>1</v>
      </c>
      <c r="U11" s="17">
        <f t="shared" si="1"/>
        <v>11</v>
      </c>
      <c r="V11" s="12">
        <v>0</v>
      </c>
      <c r="W11" s="17">
        <f t="shared" si="2"/>
        <v>0</v>
      </c>
      <c r="X11" s="12">
        <v>1</v>
      </c>
      <c r="Y11" s="17">
        <f t="shared" si="3"/>
        <v>11</v>
      </c>
      <c r="Z11" s="12">
        <v>0</v>
      </c>
      <c r="AA11" s="17">
        <f t="shared" si="4"/>
        <v>0</v>
      </c>
      <c r="AB11" s="12">
        <v>0</v>
      </c>
      <c r="AC11" s="17">
        <f t="shared" si="5"/>
        <v>0</v>
      </c>
      <c r="AD11" s="18">
        <f>$S11+$U11+$W11+$Y11+$AA11+$AC11</f>
        <v>40</v>
      </c>
      <c r="AE11" s="19" t="s">
        <v>156</v>
      </c>
      <c r="AF11" s="19" t="s">
        <v>156</v>
      </c>
      <c r="AG11" s="12" t="s">
        <v>317</v>
      </c>
    </row>
    <row r="12" spans="1:33" ht="15.75" customHeight="1" x14ac:dyDescent="0.25">
      <c r="A12" s="12">
        <v>11</v>
      </c>
      <c r="B12" s="19" t="s">
        <v>155</v>
      </c>
      <c r="C12" s="12">
        <v>777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0</v>
      </c>
      <c r="J12" s="12">
        <v>1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1</v>
      </c>
      <c r="Q12" s="12">
        <v>1</v>
      </c>
      <c r="R12" s="12">
        <v>0</v>
      </c>
      <c r="S12" s="17">
        <f t="shared" si="0"/>
        <v>27</v>
      </c>
      <c r="T12" s="12">
        <v>1</v>
      </c>
      <c r="U12" s="17">
        <f t="shared" si="1"/>
        <v>11</v>
      </c>
      <c r="V12" s="12">
        <v>0</v>
      </c>
      <c r="W12" s="17">
        <f t="shared" si="2"/>
        <v>0</v>
      </c>
      <c r="X12" s="12">
        <v>0</v>
      </c>
      <c r="Y12" s="17">
        <f t="shared" si="3"/>
        <v>0</v>
      </c>
      <c r="Z12" s="12">
        <v>0</v>
      </c>
      <c r="AA12" s="17">
        <f t="shared" si="4"/>
        <v>0</v>
      </c>
      <c r="AB12" s="12">
        <v>0</v>
      </c>
      <c r="AC12" s="17">
        <f t="shared" si="5"/>
        <v>0</v>
      </c>
      <c r="AD12" s="20">
        <f>$S12+$U12+$W12+$Y12+$AA12+$AC12</f>
        <v>38</v>
      </c>
      <c r="AE12" s="12" t="s">
        <v>156</v>
      </c>
      <c r="AF12" s="12" t="s">
        <v>156</v>
      </c>
      <c r="AG12" s="12" t="s">
        <v>317</v>
      </c>
    </row>
    <row r="13" spans="1:33" ht="15.75" customHeight="1" x14ac:dyDescent="0.25">
      <c r="A13" s="12">
        <v>12</v>
      </c>
      <c r="B13" s="19" t="s">
        <v>175</v>
      </c>
      <c r="C13" s="12">
        <v>777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1</v>
      </c>
      <c r="Q13" s="12">
        <v>0</v>
      </c>
      <c r="R13" s="12">
        <v>1</v>
      </c>
      <c r="S13" s="17">
        <f t="shared" si="0"/>
        <v>27</v>
      </c>
      <c r="T13" s="12">
        <v>0</v>
      </c>
      <c r="U13" s="17">
        <f t="shared" si="1"/>
        <v>0</v>
      </c>
      <c r="V13" s="12">
        <v>0</v>
      </c>
      <c r="W13" s="17">
        <f t="shared" si="2"/>
        <v>0</v>
      </c>
      <c r="X13" s="12">
        <v>0</v>
      </c>
      <c r="Y13" s="17">
        <f t="shared" si="3"/>
        <v>0</v>
      </c>
      <c r="Z13" s="12">
        <v>0</v>
      </c>
      <c r="AA13" s="17">
        <f t="shared" si="4"/>
        <v>0</v>
      </c>
      <c r="AB13" s="12">
        <v>1</v>
      </c>
      <c r="AC13" s="17">
        <f t="shared" si="5"/>
        <v>11</v>
      </c>
      <c r="AD13" s="18">
        <f>$S13+$U13+$W13+$Y13+$AA13+$AC13</f>
        <v>38</v>
      </c>
      <c r="AE13" s="12" t="s">
        <v>156</v>
      </c>
      <c r="AF13" s="12" t="s">
        <v>156</v>
      </c>
      <c r="AG13" s="12" t="s">
        <v>317</v>
      </c>
    </row>
    <row r="14" spans="1:33" ht="15.75" customHeight="1" x14ac:dyDescent="0.25">
      <c r="A14" s="12">
        <v>13</v>
      </c>
      <c r="B14" s="19" t="s">
        <v>186</v>
      </c>
      <c r="C14" s="19">
        <v>617</v>
      </c>
      <c r="D14" s="12">
        <v>0</v>
      </c>
      <c r="E14" s="12">
        <v>1</v>
      </c>
      <c r="F14" s="12">
        <v>0</v>
      </c>
      <c r="G14" s="12">
        <v>1</v>
      </c>
      <c r="H14" s="12">
        <v>1</v>
      </c>
      <c r="I14" s="12">
        <v>0</v>
      </c>
      <c r="J14" s="12">
        <v>0</v>
      </c>
      <c r="K14" s="12">
        <v>1</v>
      </c>
      <c r="L14" s="12">
        <v>1</v>
      </c>
      <c r="M14" s="12">
        <v>0</v>
      </c>
      <c r="N14" s="12">
        <v>1</v>
      </c>
      <c r="O14" s="12">
        <v>0</v>
      </c>
      <c r="P14" s="12">
        <v>1</v>
      </c>
      <c r="Q14" s="12">
        <v>1</v>
      </c>
      <c r="R14" s="12">
        <v>1</v>
      </c>
      <c r="S14" s="17">
        <f t="shared" si="0"/>
        <v>27</v>
      </c>
      <c r="T14" s="12">
        <v>0</v>
      </c>
      <c r="U14" s="17">
        <f t="shared" si="1"/>
        <v>0</v>
      </c>
      <c r="V14" s="12">
        <v>0</v>
      </c>
      <c r="W14" s="17">
        <f t="shared" si="2"/>
        <v>0</v>
      </c>
      <c r="X14" s="12">
        <v>0</v>
      </c>
      <c r="Y14" s="17">
        <f t="shared" si="3"/>
        <v>0</v>
      </c>
      <c r="Z14" s="12">
        <v>0</v>
      </c>
      <c r="AA14" s="17">
        <f t="shared" si="4"/>
        <v>0</v>
      </c>
      <c r="AB14" s="12">
        <v>1</v>
      </c>
      <c r="AC14" s="17">
        <f t="shared" si="5"/>
        <v>11</v>
      </c>
      <c r="AD14" s="18">
        <f>$S14+$U14+$W14+$Y14+$AA14+$AC14</f>
        <v>38</v>
      </c>
      <c r="AE14" s="19" t="s">
        <v>156</v>
      </c>
      <c r="AF14" s="19" t="s">
        <v>156</v>
      </c>
      <c r="AG14" s="12" t="s">
        <v>317</v>
      </c>
    </row>
    <row r="15" spans="1:33" ht="15.75" customHeight="1" x14ac:dyDescent="0.25">
      <c r="A15" s="12">
        <v>14</v>
      </c>
      <c r="B15" s="19" t="s">
        <v>189</v>
      </c>
      <c r="C15" s="12">
        <v>777</v>
      </c>
      <c r="D15" s="12">
        <v>1</v>
      </c>
      <c r="E15" s="12">
        <v>1</v>
      </c>
      <c r="F15" s="12">
        <v>1</v>
      </c>
      <c r="G15" s="12">
        <v>0</v>
      </c>
      <c r="H15" s="12">
        <v>1</v>
      </c>
      <c r="I15" s="12">
        <v>0</v>
      </c>
      <c r="J15" s="12">
        <v>0</v>
      </c>
      <c r="K15" s="12">
        <v>1</v>
      </c>
      <c r="L15" s="12">
        <v>1</v>
      </c>
      <c r="M15" s="12">
        <v>0</v>
      </c>
      <c r="N15" s="12">
        <v>0</v>
      </c>
      <c r="O15" s="12">
        <v>0</v>
      </c>
      <c r="P15" s="12">
        <v>1</v>
      </c>
      <c r="Q15" s="12">
        <v>1</v>
      </c>
      <c r="R15" s="12">
        <v>1</v>
      </c>
      <c r="S15" s="17">
        <f t="shared" si="0"/>
        <v>27</v>
      </c>
      <c r="T15" s="12">
        <v>1</v>
      </c>
      <c r="U15" s="17">
        <f t="shared" si="1"/>
        <v>11</v>
      </c>
      <c r="V15" s="12">
        <v>0</v>
      </c>
      <c r="W15" s="17">
        <f t="shared" si="2"/>
        <v>0</v>
      </c>
      <c r="X15" s="12">
        <v>0</v>
      </c>
      <c r="Y15" s="17">
        <f t="shared" si="3"/>
        <v>0</v>
      </c>
      <c r="Z15" s="12">
        <v>0</v>
      </c>
      <c r="AA15" s="17">
        <f t="shared" si="4"/>
        <v>0</v>
      </c>
      <c r="AB15" s="12">
        <v>0</v>
      </c>
      <c r="AC15" s="17">
        <f t="shared" si="5"/>
        <v>0</v>
      </c>
      <c r="AD15" s="18">
        <f>$S15+$U15+$W15+$Y15+$AA15+$AC15</f>
        <v>38</v>
      </c>
      <c r="AE15" s="12" t="s">
        <v>156</v>
      </c>
      <c r="AF15" s="12" t="s">
        <v>156</v>
      </c>
      <c r="AG15" s="12" t="s">
        <v>317</v>
      </c>
    </row>
    <row r="16" spans="1:33" ht="15.75" customHeight="1" x14ac:dyDescent="0.25">
      <c r="A16" s="12">
        <v>15</v>
      </c>
      <c r="B16" s="19" t="s">
        <v>159</v>
      </c>
      <c r="C16" s="12">
        <v>777</v>
      </c>
      <c r="D16" s="12">
        <v>1</v>
      </c>
      <c r="E16" s="12">
        <v>1</v>
      </c>
      <c r="F16" s="12">
        <v>1</v>
      </c>
      <c r="G16" s="12">
        <v>0</v>
      </c>
      <c r="H16" s="12">
        <v>0</v>
      </c>
      <c r="I16" s="12">
        <v>0</v>
      </c>
      <c r="J16" s="12">
        <v>1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1</v>
      </c>
      <c r="Q16" s="12">
        <v>1</v>
      </c>
      <c r="R16" s="12">
        <v>1</v>
      </c>
      <c r="S16" s="17">
        <f t="shared" si="0"/>
        <v>24</v>
      </c>
      <c r="T16" s="12">
        <v>0</v>
      </c>
      <c r="U16" s="17">
        <f t="shared" si="1"/>
        <v>0</v>
      </c>
      <c r="V16" s="12">
        <v>0</v>
      </c>
      <c r="W16" s="17">
        <f t="shared" si="2"/>
        <v>0</v>
      </c>
      <c r="X16" s="12">
        <v>0</v>
      </c>
      <c r="Y16" s="17">
        <f t="shared" si="3"/>
        <v>0</v>
      </c>
      <c r="Z16" s="12">
        <v>0</v>
      </c>
      <c r="AA16" s="17">
        <f t="shared" si="4"/>
        <v>0</v>
      </c>
      <c r="AB16" s="12">
        <v>1</v>
      </c>
      <c r="AC16" s="17">
        <f t="shared" si="5"/>
        <v>11</v>
      </c>
      <c r="AD16" s="18">
        <f>$S16+$U16+$W16+$Y16+$AA16+$AC16</f>
        <v>35</v>
      </c>
      <c r="AE16" s="12" t="s">
        <v>156</v>
      </c>
      <c r="AF16" s="12" t="s">
        <v>156</v>
      </c>
      <c r="AG16" s="12" t="s">
        <v>317</v>
      </c>
    </row>
    <row r="17" spans="1:33" ht="15.75" customHeight="1" x14ac:dyDescent="0.25">
      <c r="A17" s="12">
        <v>16</v>
      </c>
      <c r="B17" s="19" t="s">
        <v>162</v>
      </c>
      <c r="C17" s="12">
        <v>617</v>
      </c>
      <c r="D17" s="12">
        <v>1</v>
      </c>
      <c r="E17" s="12">
        <v>1</v>
      </c>
      <c r="F17" s="12">
        <v>0</v>
      </c>
      <c r="G17" s="12">
        <v>0</v>
      </c>
      <c r="H17" s="12">
        <v>1</v>
      </c>
      <c r="I17" s="12">
        <v>1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1</v>
      </c>
      <c r="Q17" s="12">
        <v>1</v>
      </c>
      <c r="R17" s="12">
        <v>1</v>
      </c>
      <c r="S17" s="17">
        <f t="shared" si="0"/>
        <v>24</v>
      </c>
      <c r="T17" s="12">
        <v>0</v>
      </c>
      <c r="U17" s="17">
        <f t="shared" si="1"/>
        <v>0</v>
      </c>
      <c r="V17" s="12">
        <v>0</v>
      </c>
      <c r="W17" s="17">
        <f t="shared" si="2"/>
        <v>0</v>
      </c>
      <c r="X17" s="12">
        <v>0</v>
      </c>
      <c r="Y17" s="17">
        <f t="shared" si="3"/>
        <v>0</v>
      </c>
      <c r="Z17" s="12">
        <v>0</v>
      </c>
      <c r="AA17" s="17">
        <f t="shared" si="4"/>
        <v>0</v>
      </c>
      <c r="AB17" s="12">
        <v>1</v>
      </c>
      <c r="AC17" s="17">
        <f t="shared" si="5"/>
        <v>11</v>
      </c>
      <c r="AD17" s="18">
        <f>$S17+$U17+$W17+$Y17+$AA17+$AC17</f>
        <v>35</v>
      </c>
      <c r="AE17" s="12" t="s">
        <v>156</v>
      </c>
      <c r="AF17" s="12" t="s">
        <v>156</v>
      </c>
      <c r="AG17" s="12" t="s">
        <v>317</v>
      </c>
    </row>
    <row r="18" spans="1:33" ht="15.75" customHeight="1" x14ac:dyDescent="0.25">
      <c r="A18" s="12">
        <v>17</v>
      </c>
      <c r="B18" s="19" t="s">
        <v>169</v>
      </c>
      <c r="C18" s="19">
        <v>644</v>
      </c>
      <c r="D18" s="12">
        <v>1</v>
      </c>
      <c r="E18" s="12">
        <v>1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1</v>
      </c>
      <c r="M18" s="12">
        <v>0</v>
      </c>
      <c r="N18" s="12">
        <v>1</v>
      </c>
      <c r="O18" s="12">
        <v>1</v>
      </c>
      <c r="P18" s="12">
        <v>0</v>
      </c>
      <c r="Q18" s="12">
        <v>1</v>
      </c>
      <c r="R18" s="12">
        <v>1</v>
      </c>
      <c r="S18" s="17">
        <f t="shared" si="0"/>
        <v>24</v>
      </c>
      <c r="T18" s="12">
        <v>1</v>
      </c>
      <c r="U18" s="17">
        <f t="shared" si="1"/>
        <v>11</v>
      </c>
      <c r="V18" s="12">
        <v>0</v>
      </c>
      <c r="W18" s="17">
        <f t="shared" si="2"/>
        <v>0</v>
      </c>
      <c r="X18" s="12">
        <v>0</v>
      </c>
      <c r="Y18" s="17">
        <f t="shared" si="3"/>
        <v>0</v>
      </c>
      <c r="Z18" s="12">
        <v>0</v>
      </c>
      <c r="AA18" s="17">
        <f t="shared" si="4"/>
        <v>0</v>
      </c>
      <c r="AB18" s="12">
        <v>0</v>
      </c>
      <c r="AC18" s="17">
        <f t="shared" si="5"/>
        <v>0</v>
      </c>
      <c r="AD18" s="18">
        <f>$S18+$U18+$W18+$Y18+$AA18+$AC18</f>
        <v>35</v>
      </c>
      <c r="AE18" s="19" t="s">
        <v>156</v>
      </c>
      <c r="AF18" s="19" t="s">
        <v>156</v>
      </c>
      <c r="AG18" s="12" t="s">
        <v>317</v>
      </c>
    </row>
    <row r="19" spans="1:33" ht="15.75" customHeight="1" x14ac:dyDescent="0.25">
      <c r="A19" s="12">
        <v>18</v>
      </c>
      <c r="B19" s="19" t="s">
        <v>182</v>
      </c>
      <c r="C19" s="12">
        <v>777</v>
      </c>
      <c r="D19" s="12">
        <v>1</v>
      </c>
      <c r="E19" s="12">
        <v>1</v>
      </c>
      <c r="F19" s="12">
        <v>1</v>
      </c>
      <c r="G19" s="12">
        <v>0</v>
      </c>
      <c r="H19" s="12">
        <v>0</v>
      </c>
      <c r="I19" s="12">
        <v>1</v>
      </c>
      <c r="J19" s="12">
        <v>0</v>
      </c>
      <c r="K19" s="12">
        <v>1</v>
      </c>
      <c r="L19" s="12">
        <v>0</v>
      </c>
      <c r="M19" s="12">
        <v>0</v>
      </c>
      <c r="N19" s="12">
        <v>0</v>
      </c>
      <c r="O19" s="12">
        <v>1</v>
      </c>
      <c r="P19" s="12">
        <v>1</v>
      </c>
      <c r="Q19" s="12">
        <v>1</v>
      </c>
      <c r="R19" s="12">
        <v>0</v>
      </c>
      <c r="S19" s="17">
        <f t="shared" si="0"/>
        <v>24</v>
      </c>
      <c r="T19" s="12">
        <v>1</v>
      </c>
      <c r="U19" s="17">
        <f t="shared" si="1"/>
        <v>11</v>
      </c>
      <c r="V19" s="12">
        <v>0</v>
      </c>
      <c r="W19" s="17">
        <f t="shared" si="2"/>
        <v>0</v>
      </c>
      <c r="X19" s="12">
        <v>0</v>
      </c>
      <c r="Y19" s="17">
        <f t="shared" si="3"/>
        <v>0</v>
      </c>
      <c r="Z19" s="12">
        <v>0</v>
      </c>
      <c r="AA19" s="17">
        <f t="shared" si="4"/>
        <v>0</v>
      </c>
      <c r="AB19" s="12">
        <v>0</v>
      </c>
      <c r="AC19" s="17">
        <f t="shared" si="5"/>
        <v>0</v>
      </c>
      <c r="AD19" s="18">
        <f>$S19+$U19+$W19+$Y19+$AA19+$AC19</f>
        <v>35</v>
      </c>
      <c r="AE19" s="12" t="s">
        <v>156</v>
      </c>
      <c r="AF19" s="12" t="s">
        <v>156</v>
      </c>
      <c r="AG19" s="12" t="s">
        <v>317</v>
      </c>
    </row>
    <row r="20" spans="1:33" ht="15.75" customHeight="1" x14ac:dyDescent="0.25">
      <c r="A20" s="12">
        <v>19</v>
      </c>
      <c r="B20" s="19" t="s">
        <v>188</v>
      </c>
      <c r="C20" s="12">
        <v>777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</v>
      </c>
      <c r="P20" s="12">
        <v>1</v>
      </c>
      <c r="Q20" s="12">
        <v>0</v>
      </c>
      <c r="R20" s="12">
        <v>0</v>
      </c>
      <c r="S20" s="17">
        <f t="shared" si="0"/>
        <v>12</v>
      </c>
      <c r="T20" s="12">
        <v>1</v>
      </c>
      <c r="U20" s="17">
        <f t="shared" si="1"/>
        <v>11</v>
      </c>
      <c r="V20" s="12">
        <v>0</v>
      </c>
      <c r="W20" s="17">
        <f t="shared" si="2"/>
        <v>0</v>
      </c>
      <c r="X20" s="12">
        <v>0</v>
      </c>
      <c r="Y20" s="17">
        <f t="shared" si="3"/>
        <v>0</v>
      </c>
      <c r="Z20" s="12">
        <v>1</v>
      </c>
      <c r="AA20" s="17">
        <f t="shared" si="4"/>
        <v>11</v>
      </c>
      <c r="AB20" s="12">
        <v>0</v>
      </c>
      <c r="AC20" s="17">
        <f t="shared" si="5"/>
        <v>0</v>
      </c>
      <c r="AD20" s="18">
        <f>$S20+$U20+$W20+$Y20+$AA20+$AC20</f>
        <v>34</v>
      </c>
      <c r="AE20" s="12" t="s">
        <v>156</v>
      </c>
      <c r="AF20" s="12" t="s">
        <v>156</v>
      </c>
      <c r="AG20" s="12" t="s">
        <v>318</v>
      </c>
    </row>
    <row r="21" spans="1:33" ht="15.75" customHeight="1" x14ac:dyDescent="0.25">
      <c r="A21" s="12">
        <v>20</v>
      </c>
      <c r="B21" s="19" t="s">
        <v>171</v>
      </c>
      <c r="C21" s="12">
        <v>777</v>
      </c>
      <c r="D21" s="12">
        <v>1</v>
      </c>
      <c r="E21" s="12">
        <v>1</v>
      </c>
      <c r="F21" s="12">
        <v>0</v>
      </c>
      <c r="G21" s="12">
        <v>1</v>
      </c>
      <c r="H21" s="12">
        <v>0</v>
      </c>
      <c r="I21" s="12">
        <v>1</v>
      </c>
      <c r="J21" s="12">
        <v>0</v>
      </c>
      <c r="K21" s="12">
        <v>1</v>
      </c>
      <c r="L21" s="12">
        <v>1</v>
      </c>
      <c r="M21" s="12">
        <v>1</v>
      </c>
      <c r="N21" s="12">
        <v>1</v>
      </c>
      <c r="O21" s="12">
        <v>0</v>
      </c>
      <c r="P21" s="12">
        <v>1</v>
      </c>
      <c r="Q21" s="12">
        <v>1</v>
      </c>
      <c r="R21" s="12">
        <v>1</v>
      </c>
      <c r="S21" s="17">
        <f t="shared" si="0"/>
        <v>33</v>
      </c>
      <c r="T21" s="12">
        <v>0</v>
      </c>
      <c r="U21" s="17">
        <f t="shared" si="1"/>
        <v>0</v>
      </c>
      <c r="V21" s="12">
        <v>0</v>
      </c>
      <c r="W21" s="17">
        <f t="shared" si="2"/>
        <v>0</v>
      </c>
      <c r="X21" s="12">
        <v>0</v>
      </c>
      <c r="Y21" s="17">
        <f t="shared" si="3"/>
        <v>0</v>
      </c>
      <c r="Z21" s="12">
        <v>0</v>
      </c>
      <c r="AA21" s="17">
        <f t="shared" si="4"/>
        <v>0</v>
      </c>
      <c r="AB21" s="12">
        <v>0</v>
      </c>
      <c r="AC21" s="17">
        <f t="shared" si="5"/>
        <v>0</v>
      </c>
      <c r="AD21" s="18">
        <f>$S21+$U21+$W21+$Y21+$AA21+$AC21</f>
        <v>33</v>
      </c>
      <c r="AE21" s="12" t="s">
        <v>156</v>
      </c>
      <c r="AF21" s="12" t="s">
        <v>156</v>
      </c>
      <c r="AG21" s="12" t="s">
        <v>318</v>
      </c>
    </row>
    <row r="22" spans="1:33" ht="15.75" customHeight="1" x14ac:dyDescent="0.25">
      <c r="A22" s="12">
        <v>21</v>
      </c>
      <c r="B22" s="19" t="s">
        <v>194</v>
      </c>
      <c r="C22" s="12">
        <v>644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1</v>
      </c>
      <c r="Q22" s="12">
        <v>1</v>
      </c>
      <c r="R22" s="12">
        <v>1</v>
      </c>
      <c r="S22" s="17">
        <f t="shared" si="0"/>
        <v>33</v>
      </c>
      <c r="T22" s="12">
        <v>0</v>
      </c>
      <c r="U22" s="17">
        <f t="shared" si="1"/>
        <v>0</v>
      </c>
      <c r="V22" s="12">
        <v>0</v>
      </c>
      <c r="W22" s="17">
        <f t="shared" si="2"/>
        <v>0</v>
      </c>
      <c r="X22" s="12">
        <v>0</v>
      </c>
      <c r="Y22" s="17">
        <f t="shared" si="3"/>
        <v>0</v>
      </c>
      <c r="Z22" s="12">
        <v>0</v>
      </c>
      <c r="AA22" s="17">
        <f t="shared" si="4"/>
        <v>0</v>
      </c>
      <c r="AB22" s="12">
        <v>0</v>
      </c>
      <c r="AC22" s="17">
        <f t="shared" si="5"/>
        <v>0</v>
      </c>
      <c r="AD22" s="18">
        <f>$S22+$U22+$W22+$Y22+$AA22+$AC22</f>
        <v>33</v>
      </c>
      <c r="AE22" s="12" t="s">
        <v>156</v>
      </c>
      <c r="AF22" s="12" t="s">
        <v>156</v>
      </c>
      <c r="AG22" s="12" t="s">
        <v>318</v>
      </c>
    </row>
    <row r="23" spans="1:33" ht="15.75" customHeight="1" x14ac:dyDescent="0.25">
      <c r="A23" s="12">
        <v>22</v>
      </c>
      <c r="B23" s="19" t="s">
        <v>176</v>
      </c>
      <c r="C23" s="19">
        <v>644</v>
      </c>
      <c r="D23" s="12">
        <v>0</v>
      </c>
      <c r="E23" s="12">
        <v>1</v>
      </c>
      <c r="F23" s="12">
        <v>0</v>
      </c>
      <c r="G23" s="12">
        <v>1</v>
      </c>
      <c r="H23" s="12">
        <v>0</v>
      </c>
      <c r="I23" s="12">
        <v>1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1</v>
      </c>
      <c r="P23" s="12">
        <v>1</v>
      </c>
      <c r="Q23" s="12">
        <v>0</v>
      </c>
      <c r="R23" s="12">
        <v>1</v>
      </c>
      <c r="S23" s="17">
        <f t="shared" si="0"/>
        <v>21</v>
      </c>
      <c r="T23" s="12">
        <v>1</v>
      </c>
      <c r="U23" s="17">
        <f t="shared" si="1"/>
        <v>11</v>
      </c>
      <c r="V23" s="12">
        <v>0</v>
      </c>
      <c r="W23" s="17">
        <f t="shared" si="2"/>
        <v>0</v>
      </c>
      <c r="X23" s="12">
        <v>0</v>
      </c>
      <c r="Y23" s="17">
        <f t="shared" si="3"/>
        <v>0</v>
      </c>
      <c r="Z23" s="12">
        <v>0</v>
      </c>
      <c r="AA23" s="17">
        <f t="shared" si="4"/>
        <v>0</v>
      </c>
      <c r="AB23" s="12">
        <v>0</v>
      </c>
      <c r="AC23" s="17">
        <f t="shared" si="5"/>
        <v>0</v>
      </c>
      <c r="AD23" s="18">
        <f>$S23+$U23+$W23+$Y23+$AA23+$AC23</f>
        <v>32</v>
      </c>
      <c r="AE23" s="19" t="s">
        <v>156</v>
      </c>
      <c r="AF23" s="19" t="s">
        <v>156</v>
      </c>
      <c r="AG23" s="12" t="s">
        <v>318</v>
      </c>
    </row>
    <row r="24" spans="1:33" ht="15.75" customHeight="1" x14ac:dyDescent="0.25">
      <c r="A24" s="12">
        <v>23</v>
      </c>
      <c r="B24" s="19" t="s">
        <v>179</v>
      </c>
      <c r="C24" s="12">
        <v>116</v>
      </c>
      <c r="D24" s="12">
        <v>0</v>
      </c>
      <c r="E24" s="12">
        <v>1</v>
      </c>
      <c r="F24" s="12">
        <v>0</v>
      </c>
      <c r="G24" s="12">
        <v>1</v>
      </c>
      <c r="H24" s="12">
        <v>0</v>
      </c>
      <c r="I24" s="12">
        <v>1</v>
      </c>
      <c r="J24" s="12">
        <v>1</v>
      </c>
      <c r="K24" s="12">
        <v>1</v>
      </c>
      <c r="L24" s="12">
        <v>1</v>
      </c>
      <c r="M24" s="12">
        <v>0</v>
      </c>
      <c r="N24" s="12">
        <v>0</v>
      </c>
      <c r="O24" s="12">
        <v>0</v>
      </c>
      <c r="P24" s="12">
        <v>1</v>
      </c>
      <c r="Q24" s="12">
        <v>0</v>
      </c>
      <c r="R24" s="12">
        <v>0</v>
      </c>
      <c r="S24" s="17">
        <f t="shared" si="0"/>
        <v>21</v>
      </c>
      <c r="T24" s="12">
        <v>1</v>
      </c>
      <c r="U24" s="17">
        <f t="shared" si="1"/>
        <v>11</v>
      </c>
      <c r="V24" s="12">
        <v>0</v>
      </c>
      <c r="W24" s="17">
        <f t="shared" si="2"/>
        <v>0</v>
      </c>
      <c r="X24" s="12">
        <v>0</v>
      </c>
      <c r="Y24" s="17">
        <f t="shared" si="3"/>
        <v>0</v>
      </c>
      <c r="Z24" s="12">
        <v>0</v>
      </c>
      <c r="AA24" s="17">
        <f t="shared" si="4"/>
        <v>0</v>
      </c>
      <c r="AB24" s="12">
        <v>0</v>
      </c>
      <c r="AC24" s="17">
        <f t="shared" si="5"/>
        <v>0</v>
      </c>
      <c r="AD24" s="18">
        <f>$S24+$U24+$W24+$Y24+$AA24+$AC24</f>
        <v>32</v>
      </c>
      <c r="AE24" s="12" t="s">
        <v>156</v>
      </c>
      <c r="AF24" s="12" t="s">
        <v>156</v>
      </c>
      <c r="AG24" s="12" t="s">
        <v>318</v>
      </c>
    </row>
    <row r="25" spans="1:33" ht="15.75" customHeight="1" x14ac:dyDescent="0.25">
      <c r="A25" s="12">
        <v>24</v>
      </c>
      <c r="B25" s="19" t="s">
        <v>193</v>
      </c>
      <c r="C25" s="19">
        <v>617</v>
      </c>
      <c r="D25" s="12">
        <v>0</v>
      </c>
      <c r="E25" s="12">
        <v>1</v>
      </c>
      <c r="F25" s="12">
        <v>0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2">
        <v>0</v>
      </c>
      <c r="M25" s="12">
        <v>0</v>
      </c>
      <c r="N25" s="12">
        <v>0</v>
      </c>
      <c r="O25" s="12">
        <v>1</v>
      </c>
      <c r="P25" s="12">
        <v>1</v>
      </c>
      <c r="Q25" s="12">
        <v>1</v>
      </c>
      <c r="R25" s="12">
        <v>1</v>
      </c>
      <c r="S25" s="17">
        <f t="shared" si="0"/>
        <v>21</v>
      </c>
      <c r="T25" s="12">
        <v>0</v>
      </c>
      <c r="U25" s="17">
        <f t="shared" si="1"/>
        <v>0</v>
      </c>
      <c r="V25" s="12">
        <v>0</v>
      </c>
      <c r="W25" s="17">
        <f t="shared" si="2"/>
        <v>0</v>
      </c>
      <c r="X25" s="12">
        <v>0</v>
      </c>
      <c r="Y25" s="17">
        <f t="shared" si="3"/>
        <v>0</v>
      </c>
      <c r="Z25" s="12">
        <v>0</v>
      </c>
      <c r="AA25" s="17">
        <f t="shared" si="4"/>
        <v>0</v>
      </c>
      <c r="AB25" s="12">
        <v>1</v>
      </c>
      <c r="AC25" s="17">
        <f t="shared" si="5"/>
        <v>11</v>
      </c>
      <c r="AD25" s="18">
        <f>$S25+$U25+$W25+$Y25+$AA25+$AC25</f>
        <v>32</v>
      </c>
      <c r="AE25" s="19" t="s">
        <v>156</v>
      </c>
      <c r="AF25" s="19" t="s">
        <v>156</v>
      </c>
      <c r="AG25" s="12" t="s">
        <v>318</v>
      </c>
    </row>
    <row r="26" spans="1:33" ht="15.75" customHeight="1" x14ac:dyDescent="0.25">
      <c r="A26" s="12">
        <v>25</v>
      </c>
      <c r="B26" s="19" t="s">
        <v>173</v>
      </c>
      <c r="C26" s="12">
        <v>777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0</v>
      </c>
      <c r="K26" s="12">
        <v>1</v>
      </c>
      <c r="L26" s="12">
        <v>1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2">
        <v>1</v>
      </c>
      <c r="S26" s="17">
        <f t="shared" si="0"/>
        <v>30</v>
      </c>
      <c r="T26" s="12">
        <v>0</v>
      </c>
      <c r="U26" s="17">
        <f t="shared" si="1"/>
        <v>0</v>
      </c>
      <c r="V26" s="12">
        <v>0</v>
      </c>
      <c r="W26" s="17">
        <f t="shared" si="2"/>
        <v>0</v>
      </c>
      <c r="X26" s="12">
        <v>0</v>
      </c>
      <c r="Y26" s="17">
        <f t="shared" si="3"/>
        <v>0</v>
      </c>
      <c r="Z26" s="12">
        <v>0</v>
      </c>
      <c r="AA26" s="17">
        <f t="shared" si="4"/>
        <v>0</v>
      </c>
      <c r="AB26" s="12">
        <v>0</v>
      </c>
      <c r="AC26" s="17">
        <f t="shared" si="5"/>
        <v>0</v>
      </c>
      <c r="AD26" s="18">
        <f>$S26+$U26+$W26+$Y26+$AA26+$AC26</f>
        <v>30</v>
      </c>
      <c r="AE26" s="12" t="s">
        <v>156</v>
      </c>
      <c r="AF26" s="12" t="s">
        <v>156</v>
      </c>
      <c r="AG26" s="12" t="s">
        <v>318</v>
      </c>
    </row>
    <row r="27" spans="1:33" ht="15.75" customHeight="1" x14ac:dyDescent="0.25">
      <c r="A27" s="12">
        <v>26</v>
      </c>
      <c r="B27" s="19" t="s">
        <v>166</v>
      </c>
      <c r="C27" s="12">
        <v>116</v>
      </c>
      <c r="D27" s="12">
        <v>0</v>
      </c>
      <c r="E27" s="12">
        <v>1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1</v>
      </c>
      <c r="S27" s="17">
        <f t="shared" si="0"/>
        <v>18</v>
      </c>
      <c r="T27" s="12">
        <v>1</v>
      </c>
      <c r="U27" s="17">
        <f t="shared" si="1"/>
        <v>11</v>
      </c>
      <c r="V27" s="12">
        <v>0</v>
      </c>
      <c r="W27" s="17">
        <f t="shared" si="2"/>
        <v>0</v>
      </c>
      <c r="X27" s="12">
        <v>0</v>
      </c>
      <c r="Y27" s="17">
        <f t="shared" si="3"/>
        <v>0</v>
      </c>
      <c r="Z27" s="12">
        <v>0</v>
      </c>
      <c r="AA27" s="17">
        <f t="shared" si="4"/>
        <v>0</v>
      </c>
      <c r="AB27" s="12">
        <v>0</v>
      </c>
      <c r="AC27" s="17">
        <f t="shared" si="5"/>
        <v>0</v>
      </c>
      <c r="AD27" s="18">
        <f>$S27+$U27+$W27+$Y27+$AA27+$AC27</f>
        <v>29</v>
      </c>
      <c r="AE27" s="12" t="s">
        <v>156</v>
      </c>
      <c r="AF27" s="12" t="s">
        <v>156</v>
      </c>
      <c r="AG27" s="12" t="s">
        <v>318</v>
      </c>
    </row>
    <row r="28" spans="1:33" ht="15.75" customHeight="1" x14ac:dyDescent="0.25">
      <c r="A28" s="12">
        <v>27</v>
      </c>
      <c r="B28" s="19" t="s">
        <v>168</v>
      </c>
      <c r="C28" s="12">
        <v>777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0</v>
      </c>
      <c r="J28" s="12">
        <v>1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1</v>
      </c>
      <c r="Q28" s="12">
        <v>1</v>
      </c>
      <c r="R28" s="12">
        <v>0</v>
      </c>
      <c r="S28" s="17">
        <f t="shared" si="0"/>
        <v>27</v>
      </c>
      <c r="T28" s="12">
        <v>0</v>
      </c>
      <c r="U28" s="17">
        <f t="shared" si="1"/>
        <v>0</v>
      </c>
      <c r="V28" s="12">
        <v>0</v>
      </c>
      <c r="W28" s="17">
        <f t="shared" si="2"/>
        <v>0</v>
      </c>
      <c r="X28" s="12">
        <v>0</v>
      </c>
      <c r="Y28" s="17">
        <f t="shared" si="3"/>
        <v>0</v>
      </c>
      <c r="Z28" s="12">
        <v>0</v>
      </c>
      <c r="AA28" s="17">
        <f t="shared" si="4"/>
        <v>0</v>
      </c>
      <c r="AB28" s="12">
        <v>0</v>
      </c>
      <c r="AC28" s="17">
        <f t="shared" si="5"/>
        <v>0</v>
      </c>
      <c r="AD28" s="18">
        <f>$S28+$U28+$W28+$Y28+$AA28+$AC28</f>
        <v>27</v>
      </c>
      <c r="AE28" s="12" t="s">
        <v>156</v>
      </c>
      <c r="AF28" s="12" t="s">
        <v>156</v>
      </c>
      <c r="AG28" s="12" t="s">
        <v>318</v>
      </c>
    </row>
    <row r="29" spans="1:33" ht="15.75" customHeight="1" x14ac:dyDescent="0.25">
      <c r="A29" s="12">
        <v>28</v>
      </c>
      <c r="B29" s="19" t="s">
        <v>170</v>
      </c>
      <c r="C29" s="19">
        <v>64</v>
      </c>
      <c r="D29" s="12">
        <v>1</v>
      </c>
      <c r="E29" s="12">
        <v>1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7">
        <f t="shared" si="0"/>
        <v>27</v>
      </c>
      <c r="T29" s="12">
        <v>0</v>
      </c>
      <c r="U29" s="17">
        <f t="shared" si="1"/>
        <v>0</v>
      </c>
      <c r="V29" s="12">
        <v>0</v>
      </c>
      <c r="W29" s="17">
        <f t="shared" si="2"/>
        <v>0</v>
      </c>
      <c r="X29" s="12">
        <v>0</v>
      </c>
      <c r="Y29" s="17">
        <f t="shared" si="3"/>
        <v>0</v>
      </c>
      <c r="Z29" s="12">
        <v>0</v>
      </c>
      <c r="AA29" s="17">
        <f t="shared" si="4"/>
        <v>0</v>
      </c>
      <c r="AB29" s="12">
        <v>0</v>
      </c>
      <c r="AC29" s="17">
        <f t="shared" si="5"/>
        <v>0</v>
      </c>
      <c r="AD29" s="18">
        <f>$S29+$U29+$W29+$Y29+$AA29+$AC29</f>
        <v>27</v>
      </c>
      <c r="AE29" s="19" t="s">
        <v>156</v>
      </c>
      <c r="AF29" s="19" t="s">
        <v>156</v>
      </c>
      <c r="AG29" s="12" t="s">
        <v>318</v>
      </c>
    </row>
    <row r="30" spans="1:33" ht="15.75" customHeight="1" x14ac:dyDescent="0.25">
      <c r="A30" s="12">
        <v>29</v>
      </c>
      <c r="B30" s="19" t="s">
        <v>187</v>
      </c>
      <c r="C30" s="12">
        <v>777</v>
      </c>
      <c r="D30" s="12">
        <v>1</v>
      </c>
      <c r="E30" s="12">
        <v>0</v>
      </c>
      <c r="F30" s="12">
        <v>0</v>
      </c>
      <c r="G30" s="12">
        <v>1</v>
      </c>
      <c r="H30" s="12">
        <v>1</v>
      </c>
      <c r="I30" s="12">
        <v>1</v>
      </c>
      <c r="J30" s="12">
        <v>0</v>
      </c>
      <c r="K30" s="12">
        <v>0</v>
      </c>
      <c r="L30" s="12">
        <v>1</v>
      </c>
      <c r="M30" s="12">
        <v>0</v>
      </c>
      <c r="N30" s="12">
        <v>1</v>
      </c>
      <c r="O30" s="12">
        <v>1</v>
      </c>
      <c r="P30" s="12">
        <v>1</v>
      </c>
      <c r="Q30" s="12">
        <v>1</v>
      </c>
      <c r="R30" s="12">
        <v>0</v>
      </c>
      <c r="S30" s="17">
        <f t="shared" si="0"/>
        <v>27</v>
      </c>
      <c r="T30" s="12">
        <v>0</v>
      </c>
      <c r="U30" s="17">
        <f t="shared" si="1"/>
        <v>0</v>
      </c>
      <c r="V30" s="12">
        <v>0</v>
      </c>
      <c r="W30" s="17">
        <f t="shared" si="2"/>
        <v>0</v>
      </c>
      <c r="X30" s="12">
        <v>0</v>
      </c>
      <c r="Y30" s="17">
        <f t="shared" si="3"/>
        <v>0</v>
      </c>
      <c r="Z30" s="12">
        <v>0</v>
      </c>
      <c r="AA30" s="17">
        <f t="shared" si="4"/>
        <v>0</v>
      </c>
      <c r="AB30" s="12">
        <v>0</v>
      </c>
      <c r="AC30" s="17">
        <f t="shared" si="5"/>
        <v>0</v>
      </c>
      <c r="AD30" s="18">
        <f>$S30+$U30+$W30+$Y30+$AA30+$AC30</f>
        <v>27</v>
      </c>
      <c r="AE30" s="12" t="s">
        <v>156</v>
      </c>
      <c r="AF30" s="12" t="s">
        <v>156</v>
      </c>
      <c r="AG30" s="12" t="s">
        <v>318</v>
      </c>
    </row>
    <row r="31" spans="1:33" ht="15.75" customHeight="1" x14ac:dyDescent="0.25">
      <c r="A31" s="12">
        <v>30</v>
      </c>
      <c r="B31" s="19" t="s">
        <v>177</v>
      </c>
      <c r="C31" s="12">
        <v>777</v>
      </c>
      <c r="D31" s="12">
        <v>1</v>
      </c>
      <c r="E31" s="12">
        <v>1</v>
      </c>
      <c r="F31" s="12">
        <v>0</v>
      </c>
      <c r="G31" s="12">
        <v>1</v>
      </c>
      <c r="H31" s="12">
        <v>0</v>
      </c>
      <c r="I31" s="12">
        <v>1</v>
      </c>
      <c r="J31" s="12">
        <v>1</v>
      </c>
      <c r="K31" s="12">
        <v>0</v>
      </c>
      <c r="L31" s="12">
        <v>0</v>
      </c>
      <c r="M31" s="12">
        <v>0</v>
      </c>
      <c r="N31" s="12">
        <v>1</v>
      </c>
      <c r="O31" s="12">
        <v>1</v>
      </c>
      <c r="P31" s="12">
        <v>0</v>
      </c>
      <c r="Q31" s="12">
        <v>0</v>
      </c>
      <c r="R31" s="12">
        <v>1</v>
      </c>
      <c r="S31" s="17">
        <f t="shared" si="0"/>
        <v>24</v>
      </c>
      <c r="T31" s="12">
        <v>0</v>
      </c>
      <c r="U31" s="17">
        <f t="shared" si="1"/>
        <v>0</v>
      </c>
      <c r="V31" s="12">
        <v>0</v>
      </c>
      <c r="W31" s="17">
        <f t="shared" si="2"/>
        <v>0</v>
      </c>
      <c r="X31" s="12">
        <v>0</v>
      </c>
      <c r="Y31" s="17">
        <f t="shared" si="3"/>
        <v>0</v>
      </c>
      <c r="Z31" s="12">
        <v>0</v>
      </c>
      <c r="AA31" s="17">
        <f t="shared" si="4"/>
        <v>0</v>
      </c>
      <c r="AB31" s="12">
        <v>0</v>
      </c>
      <c r="AC31" s="17">
        <f t="shared" si="5"/>
        <v>0</v>
      </c>
      <c r="AD31" s="18">
        <f>$S31+$U31+$W31+$Y31+$AA31+$AC31</f>
        <v>24</v>
      </c>
      <c r="AE31" s="12" t="s">
        <v>156</v>
      </c>
      <c r="AF31" s="12" t="s">
        <v>156</v>
      </c>
      <c r="AG31" s="12" t="s">
        <v>318</v>
      </c>
    </row>
    <row r="32" spans="1:33" ht="15.75" customHeight="1" x14ac:dyDescent="0.25">
      <c r="A32" s="12">
        <v>31</v>
      </c>
      <c r="B32" s="19" t="s">
        <v>178</v>
      </c>
      <c r="C32" s="12">
        <v>777</v>
      </c>
      <c r="D32" s="12">
        <v>0</v>
      </c>
      <c r="E32" s="12">
        <v>1</v>
      </c>
      <c r="F32" s="12">
        <v>1</v>
      </c>
      <c r="G32" s="12">
        <v>0</v>
      </c>
      <c r="H32" s="12">
        <v>1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1</v>
      </c>
      <c r="O32" s="12">
        <v>1</v>
      </c>
      <c r="P32" s="12">
        <v>1</v>
      </c>
      <c r="Q32" s="12">
        <v>1</v>
      </c>
      <c r="R32" s="12">
        <v>0</v>
      </c>
      <c r="S32" s="17">
        <f t="shared" si="0"/>
        <v>24</v>
      </c>
      <c r="T32" s="12">
        <v>0</v>
      </c>
      <c r="U32" s="17">
        <f t="shared" si="1"/>
        <v>0</v>
      </c>
      <c r="V32" s="12">
        <v>0</v>
      </c>
      <c r="W32" s="17">
        <f t="shared" si="2"/>
        <v>0</v>
      </c>
      <c r="X32" s="12">
        <v>0</v>
      </c>
      <c r="Y32" s="17">
        <f t="shared" si="3"/>
        <v>0</v>
      </c>
      <c r="Z32" s="12">
        <v>0</v>
      </c>
      <c r="AA32" s="17">
        <f t="shared" si="4"/>
        <v>0</v>
      </c>
      <c r="AB32" s="12">
        <v>0</v>
      </c>
      <c r="AC32" s="17">
        <f t="shared" si="5"/>
        <v>0</v>
      </c>
      <c r="AD32" s="18">
        <f>$S32+$U32+$W32+$Y32+$AA32+$AC32</f>
        <v>24</v>
      </c>
      <c r="AE32" s="12" t="s">
        <v>156</v>
      </c>
      <c r="AF32" s="12" t="s">
        <v>156</v>
      </c>
      <c r="AG32" s="12" t="s">
        <v>318</v>
      </c>
    </row>
    <row r="33" spans="1:33" ht="15.75" customHeight="1" x14ac:dyDescent="0.25">
      <c r="A33" s="12">
        <v>32</v>
      </c>
      <c r="B33" s="19" t="s">
        <v>180</v>
      </c>
      <c r="C33" s="12">
        <v>617</v>
      </c>
      <c r="D33" s="12">
        <v>1</v>
      </c>
      <c r="E33" s="12">
        <v>1</v>
      </c>
      <c r="F33" s="12">
        <v>1</v>
      </c>
      <c r="G33" s="12">
        <v>0</v>
      </c>
      <c r="H33" s="12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12">
        <v>0</v>
      </c>
      <c r="Q33" s="12">
        <v>1</v>
      </c>
      <c r="R33" s="12">
        <v>1</v>
      </c>
      <c r="S33" s="17">
        <f t="shared" si="0"/>
        <v>24</v>
      </c>
      <c r="T33" s="12">
        <v>0</v>
      </c>
      <c r="U33" s="17">
        <f t="shared" si="1"/>
        <v>0</v>
      </c>
      <c r="V33" s="12">
        <v>0</v>
      </c>
      <c r="W33" s="17">
        <f t="shared" si="2"/>
        <v>0</v>
      </c>
      <c r="X33" s="12">
        <v>0</v>
      </c>
      <c r="Y33" s="17">
        <f t="shared" si="3"/>
        <v>0</v>
      </c>
      <c r="Z33" s="12">
        <v>0</v>
      </c>
      <c r="AA33" s="17">
        <f t="shared" si="4"/>
        <v>0</v>
      </c>
      <c r="AB33" s="12">
        <v>0</v>
      </c>
      <c r="AC33" s="17">
        <f t="shared" si="5"/>
        <v>0</v>
      </c>
      <c r="AD33" s="18">
        <f>$S33+$U33+$W33+$Y33+$AA33+$AC33</f>
        <v>24</v>
      </c>
      <c r="AE33" s="12" t="s">
        <v>156</v>
      </c>
      <c r="AF33" s="12" t="s">
        <v>156</v>
      </c>
      <c r="AG33" s="12" t="s">
        <v>318</v>
      </c>
    </row>
    <row r="34" spans="1:33" ht="15.75" customHeight="1" x14ac:dyDescent="0.25">
      <c r="A34" s="12">
        <v>33</v>
      </c>
      <c r="B34" s="19" t="s">
        <v>185</v>
      </c>
      <c r="C34" s="12">
        <v>777</v>
      </c>
      <c r="D34" s="12">
        <v>1</v>
      </c>
      <c r="E34" s="12">
        <v>1</v>
      </c>
      <c r="F34" s="12">
        <v>0</v>
      </c>
      <c r="G34" s="12">
        <v>1</v>
      </c>
      <c r="H34" s="12">
        <v>1</v>
      </c>
      <c r="I34" s="12">
        <v>0</v>
      </c>
      <c r="J34" s="12">
        <v>1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1</v>
      </c>
      <c r="S34" s="17">
        <f t="shared" si="0"/>
        <v>24</v>
      </c>
      <c r="T34" s="12">
        <v>0</v>
      </c>
      <c r="U34" s="17">
        <f t="shared" si="1"/>
        <v>0</v>
      </c>
      <c r="V34" s="12">
        <v>0</v>
      </c>
      <c r="W34" s="17">
        <f t="shared" si="2"/>
        <v>0</v>
      </c>
      <c r="X34" s="12">
        <v>0</v>
      </c>
      <c r="Y34" s="17">
        <f t="shared" si="3"/>
        <v>0</v>
      </c>
      <c r="Z34" s="12">
        <v>0</v>
      </c>
      <c r="AA34" s="17">
        <f t="shared" si="4"/>
        <v>0</v>
      </c>
      <c r="AB34" s="12">
        <v>0</v>
      </c>
      <c r="AC34" s="17">
        <f t="shared" si="5"/>
        <v>0</v>
      </c>
      <c r="AD34" s="18">
        <f>$S34+$U34+$W34+$Y34+$AA34+$AC34</f>
        <v>24</v>
      </c>
      <c r="AE34" s="12" t="s">
        <v>156</v>
      </c>
      <c r="AF34" s="12" t="s">
        <v>156</v>
      </c>
      <c r="AG34" s="12" t="s">
        <v>318</v>
      </c>
    </row>
    <row r="35" spans="1:33" ht="15.75" customHeight="1" x14ac:dyDescent="0.25">
      <c r="A35" s="12">
        <v>34</v>
      </c>
      <c r="B35" s="19" t="s">
        <v>157</v>
      </c>
      <c r="C35" s="19">
        <v>617</v>
      </c>
      <c r="D35" s="12">
        <v>1</v>
      </c>
      <c r="E35" s="12">
        <v>1</v>
      </c>
      <c r="F35" s="12">
        <v>0</v>
      </c>
      <c r="G35" s="12">
        <v>1</v>
      </c>
      <c r="H35" s="12">
        <v>0</v>
      </c>
      <c r="I35" s="12">
        <v>0</v>
      </c>
      <c r="J35" s="12">
        <v>0</v>
      </c>
      <c r="K35" s="12">
        <v>1</v>
      </c>
      <c r="L35" s="12">
        <v>1</v>
      </c>
      <c r="M35" s="12">
        <v>0</v>
      </c>
      <c r="N35" s="12">
        <v>0</v>
      </c>
      <c r="O35" s="12">
        <v>1</v>
      </c>
      <c r="P35" s="12">
        <v>0</v>
      </c>
      <c r="Q35" s="12">
        <v>0</v>
      </c>
      <c r="R35" s="12">
        <v>1</v>
      </c>
      <c r="S35" s="17">
        <f t="shared" si="0"/>
        <v>21</v>
      </c>
      <c r="T35" s="12">
        <v>0</v>
      </c>
      <c r="U35" s="17">
        <f t="shared" si="1"/>
        <v>0</v>
      </c>
      <c r="V35" s="12">
        <v>0</v>
      </c>
      <c r="W35" s="17">
        <f t="shared" si="2"/>
        <v>0</v>
      </c>
      <c r="X35" s="12">
        <v>0</v>
      </c>
      <c r="Y35" s="17">
        <f t="shared" si="3"/>
        <v>0</v>
      </c>
      <c r="Z35" s="12">
        <v>0</v>
      </c>
      <c r="AA35" s="17">
        <f t="shared" si="4"/>
        <v>0</v>
      </c>
      <c r="AB35" s="12">
        <v>0</v>
      </c>
      <c r="AC35" s="17">
        <f t="shared" si="5"/>
        <v>0</v>
      </c>
      <c r="AD35" s="20">
        <f>$S35+$U35+$W35+$Y35+$AA35+$AC35</f>
        <v>21</v>
      </c>
      <c r="AE35" s="19" t="s">
        <v>156</v>
      </c>
      <c r="AF35" s="19" t="s">
        <v>156</v>
      </c>
      <c r="AG35" s="12" t="s">
        <v>318</v>
      </c>
    </row>
    <row r="36" spans="1:33" ht="15.75" customHeight="1" x14ac:dyDescent="0.25">
      <c r="A36" s="12">
        <v>35</v>
      </c>
      <c r="B36" s="19" t="s">
        <v>158</v>
      </c>
      <c r="C36" s="12">
        <v>777</v>
      </c>
      <c r="D36" s="12">
        <v>1</v>
      </c>
      <c r="E36" s="12">
        <v>1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12">
        <v>1</v>
      </c>
      <c r="Q36" s="12">
        <v>1</v>
      </c>
      <c r="R36" s="12">
        <v>1</v>
      </c>
      <c r="S36" s="17">
        <f t="shared" si="0"/>
        <v>21</v>
      </c>
      <c r="T36" s="12">
        <v>0</v>
      </c>
      <c r="U36" s="17">
        <f t="shared" si="1"/>
        <v>0</v>
      </c>
      <c r="V36" s="12">
        <v>0</v>
      </c>
      <c r="W36" s="17">
        <f t="shared" si="2"/>
        <v>0</v>
      </c>
      <c r="X36" s="12">
        <v>0</v>
      </c>
      <c r="Y36" s="17">
        <f t="shared" si="3"/>
        <v>0</v>
      </c>
      <c r="Z36" s="12">
        <v>0</v>
      </c>
      <c r="AA36" s="17">
        <f t="shared" si="4"/>
        <v>0</v>
      </c>
      <c r="AB36" s="12">
        <v>0</v>
      </c>
      <c r="AC36" s="17">
        <f t="shared" si="5"/>
        <v>0</v>
      </c>
      <c r="AD36" s="18">
        <f>$S36+$U36+$W36+$Y36+$AA36+$AC36</f>
        <v>21</v>
      </c>
      <c r="AE36" s="12" t="s">
        <v>156</v>
      </c>
      <c r="AF36" s="12" t="s">
        <v>156</v>
      </c>
      <c r="AG36" s="12" t="s">
        <v>318</v>
      </c>
    </row>
    <row r="37" spans="1:33" ht="15.75" customHeight="1" x14ac:dyDescent="0.25">
      <c r="A37" s="12">
        <v>36</v>
      </c>
      <c r="B37" s="19" t="s">
        <v>174</v>
      </c>
      <c r="C37" s="12">
        <v>777</v>
      </c>
      <c r="D37" s="12">
        <v>1</v>
      </c>
      <c r="E37" s="12">
        <v>1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0</v>
      </c>
      <c r="P37" s="12">
        <v>1</v>
      </c>
      <c r="Q37" s="12">
        <v>1</v>
      </c>
      <c r="R37" s="12">
        <v>0</v>
      </c>
      <c r="S37" s="17">
        <f t="shared" si="0"/>
        <v>18</v>
      </c>
      <c r="T37" s="12">
        <v>0</v>
      </c>
      <c r="U37" s="17">
        <f t="shared" si="1"/>
        <v>0</v>
      </c>
      <c r="V37" s="12">
        <v>0</v>
      </c>
      <c r="W37" s="17">
        <f t="shared" si="2"/>
        <v>0</v>
      </c>
      <c r="X37" s="12">
        <v>0</v>
      </c>
      <c r="Y37" s="17">
        <f t="shared" si="3"/>
        <v>0</v>
      </c>
      <c r="Z37" s="12">
        <v>0</v>
      </c>
      <c r="AA37" s="17">
        <f t="shared" si="4"/>
        <v>0</v>
      </c>
      <c r="AB37" s="12">
        <v>0</v>
      </c>
      <c r="AC37" s="17">
        <f t="shared" si="5"/>
        <v>0</v>
      </c>
      <c r="AD37" s="18">
        <f>$S37+$U37+$W37+$Y37+$AA37+$AC37</f>
        <v>18</v>
      </c>
      <c r="AE37" s="12" t="s">
        <v>156</v>
      </c>
      <c r="AF37" s="12" t="s">
        <v>156</v>
      </c>
      <c r="AG37" s="12" t="s">
        <v>318</v>
      </c>
    </row>
    <row r="38" spans="1:33" ht="15.75" customHeight="1" x14ac:dyDescent="0.25">
      <c r="A38" s="12">
        <v>37</v>
      </c>
      <c r="B38" s="19" t="s">
        <v>183</v>
      </c>
      <c r="C38" s="12">
        <v>116</v>
      </c>
      <c r="D38" s="12">
        <v>1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1</v>
      </c>
      <c r="O38" s="12">
        <v>0</v>
      </c>
      <c r="P38" s="12">
        <v>1</v>
      </c>
      <c r="Q38" s="12">
        <v>1</v>
      </c>
      <c r="R38" s="12">
        <v>0</v>
      </c>
      <c r="S38" s="17">
        <f t="shared" si="0"/>
        <v>18</v>
      </c>
      <c r="T38" s="12">
        <v>0</v>
      </c>
      <c r="U38" s="17">
        <f t="shared" si="1"/>
        <v>0</v>
      </c>
      <c r="V38" s="12">
        <v>0</v>
      </c>
      <c r="W38" s="17">
        <f t="shared" si="2"/>
        <v>0</v>
      </c>
      <c r="X38" s="12">
        <v>0</v>
      </c>
      <c r="Y38" s="17">
        <f t="shared" si="3"/>
        <v>0</v>
      </c>
      <c r="Z38" s="12">
        <v>0</v>
      </c>
      <c r="AA38" s="17">
        <f t="shared" si="4"/>
        <v>0</v>
      </c>
      <c r="AB38" s="12">
        <v>0</v>
      </c>
      <c r="AC38" s="17">
        <f t="shared" si="5"/>
        <v>0</v>
      </c>
      <c r="AD38" s="18">
        <f>$S38+$U38+$W38+$Y38+$AA38+$AC38</f>
        <v>18</v>
      </c>
      <c r="AE38" s="12" t="s">
        <v>156</v>
      </c>
      <c r="AF38" s="12" t="s">
        <v>156</v>
      </c>
      <c r="AG38" s="12" t="s">
        <v>318</v>
      </c>
    </row>
    <row r="39" spans="1:33" ht="15.75" customHeight="1" x14ac:dyDescent="0.25">
      <c r="A39" s="12">
        <v>38</v>
      </c>
      <c r="B39" s="19" t="s">
        <v>191</v>
      </c>
      <c r="C39" s="12">
        <v>116</v>
      </c>
      <c r="D39" s="12">
        <v>1</v>
      </c>
      <c r="E39" s="12">
        <v>1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 s="12">
        <v>0</v>
      </c>
      <c r="Q39" s="12">
        <v>0</v>
      </c>
      <c r="R39" s="12">
        <v>0</v>
      </c>
      <c r="S39" s="17">
        <f t="shared" si="0"/>
        <v>18</v>
      </c>
      <c r="T39" s="12">
        <v>0</v>
      </c>
      <c r="U39" s="17">
        <f t="shared" si="1"/>
        <v>0</v>
      </c>
      <c r="V39" s="12">
        <v>0</v>
      </c>
      <c r="W39" s="17">
        <f t="shared" si="2"/>
        <v>0</v>
      </c>
      <c r="X39" s="12">
        <v>0</v>
      </c>
      <c r="Y39" s="17">
        <f t="shared" si="3"/>
        <v>0</v>
      </c>
      <c r="Z39" s="12">
        <v>0</v>
      </c>
      <c r="AA39" s="17">
        <f t="shared" si="4"/>
        <v>0</v>
      </c>
      <c r="AB39" s="12">
        <v>0</v>
      </c>
      <c r="AC39" s="17">
        <f t="shared" si="5"/>
        <v>0</v>
      </c>
      <c r="AD39" s="18">
        <f>$S39+$U39+$W39+$Y39+$AA39+$AC39</f>
        <v>18</v>
      </c>
      <c r="AE39" s="12" t="s">
        <v>156</v>
      </c>
      <c r="AF39" s="12" t="s">
        <v>156</v>
      </c>
      <c r="AG39" s="12" t="s">
        <v>318</v>
      </c>
    </row>
    <row r="40" spans="1:33" ht="15.75" customHeight="1" x14ac:dyDescent="0.25">
      <c r="A40" s="12">
        <v>39</v>
      </c>
      <c r="B40" s="19" t="s">
        <v>190</v>
      </c>
      <c r="C40" s="12">
        <v>116</v>
      </c>
      <c r="D40" s="12">
        <v>1</v>
      </c>
      <c r="E40" s="12">
        <v>1</v>
      </c>
      <c r="F40" s="12">
        <v>0</v>
      </c>
      <c r="G40" s="12">
        <v>0</v>
      </c>
      <c r="H40" s="12">
        <v>0</v>
      </c>
      <c r="I40" s="12">
        <v>1</v>
      </c>
      <c r="J40" s="12">
        <v>1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7">
        <f t="shared" si="0"/>
        <v>15</v>
      </c>
      <c r="T40" s="12">
        <v>0</v>
      </c>
      <c r="U40" s="17">
        <f t="shared" si="1"/>
        <v>0</v>
      </c>
      <c r="V40" s="12">
        <v>0</v>
      </c>
      <c r="W40" s="17">
        <f t="shared" si="2"/>
        <v>0</v>
      </c>
      <c r="X40" s="12">
        <v>0</v>
      </c>
      <c r="Y40" s="17">
        <f t="shared" si="3"/>
        <v>0</v>
      </c>
      <c r="Z40" s="12">
        <v>0</v>
      </c>
      <c r="AA40" s="17">
        <f t="shared" si="4"/>
        <v>0</v>
      </c>
      <c r="AB40" s="12">
        <v>0</v>
      </c>
      <c r="AC40" s="17">
        <f t="shared" si="5"/>
        <v>0</v>
      </c>
      <c r="AD40" s="18">
        <f>$S40+$U40+$W40+$Y40+$AA40+$AC40</f>
        <v>15</v>
      </c>
      <c r="AE40" s="12" t="s">
        <v>156</v>
      </c>
      <c r="AF40" s="12" t="s">
        <v>156</v>
      </c>
      <c r="AG40" s="12" t="s">
        <v>318</v>
      </c>
    </row>
    <row r="41" spans="1:33" ht="15.75" customHeight="1" x14ac:dyDescent="0.25">
      <c r="A41" s="12">
        <v>40</v>
      </c>
      <c r="B41" s="19" t="s">
        <v>165</v>
      </c>
      <c r="C41" s="19">
        <v>617</v>
      </c>
      <c r="D41" s="12">
        <v>1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1</v>
      </c>
      <c r="R41" s="12">
        <v>0</v>
      </c>
      <c r="S41" s="17">
        <f t="shared" si="0"/>
        <v>12</v>
      </c>
      <c r="T41" s="12">
        <v>0</v>
      </c>
      <c r="U41" s="17">
        <f t="shared" si="1"/>
        <v>0</v>
      </c>
      <c r="V41" s="12">
        <v>0</v>
      </c>
      <c r="W41" s="17">
        <f t="shared" si="2"/>
        <v>0</v>
      </c>
      <c r="X41" s="12">
        <v>0</v>
      </c>
      <c r="Y41" s="17">
        <f t="shared" si="3"/>
        <v>0</v>
      </c>
      <c r="Z41" s="12">
        <v>0</v>
      </c>
      <c r="AA41" s="17">
        <f t="shared" si="4"/>
        <v>0</v>
      </c>
      <c r="AB41" s="12">
        <v>0</v>
      </c>
      <c r="AC41" s="17">
        <f t="shared" si="5"/>
        <v>0</v>
      </c>
      <c r="AD41" s="18">
        <f>$S41+$U41+$W41+$Y41+$AA41+$AC41</f>
        <v>12</v>
      </c>
      <c r="AE41" s="19" t="s">
        <v>156</v>
      </c>
      <c r="AF41" s="19" t="s">
        <v>156</v>
      </c>
      <c r="AG41" s="12" t="s">
        <v>318</v>
      </c>
    </row>
    <row r="42" spans="1:33" ht="15.75" customHeight="1" x14ac:dyDescent="0.25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3" ht="15.75" customHeight="1" x14ac:dyDescent="0.25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3" ht="15.75" customHeight="1" x14ac:dyDescent="0.25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3" ht="15.75" customHeight="1" x14ac:dyDescent="0.25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3" ht="15.75" customHeight="1" x14ac:dyDescent="0.25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3" ht="15.75" customHeight="1" x14ac:dyDescent="0.25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3" ht="15.75" customHeight="1" x14ac:dyDescent="0.25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25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25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2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25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25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25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2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25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2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25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25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2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25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25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25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25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2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2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2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2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2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2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2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2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2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2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2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2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2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2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</sheetData>
  <sheetProtection algorithmName="SHA-512" hashValue="fRqGzvALKLInpY/w9TeFKdvzegbioXQGe0UI6PIpzUGoC3MCxtUasNN1DUhe1+h8B3oOrORe19kNjd/EdfG0cw==" saltValue="bj6o72jwv8d/X/1ga2QlZQ==" spinCount="100000" sheet="1" objects="1" scenarios="1" selectLockedCells="1" selectUnlockedCells="1"/>
  <autoFilter ref="A1:AF1">
    <sortState ref="A11:AF50">
      <sortCondition descending="1" ref="AD10"/>
    </sortState>
  </autoFilter>
  <conditionalFormatting sqref="D2:R41 T2:T41 V2:V41 X2:X41 Z2:Z41 AB2:AB41">
    <cfRule type="containsBlanks" dxfId="7" priority="1">
      <formula>LEN(TRIM(D2))=0</formula>
    </cfRule>
  </conditionalFormatting>
  <conditionalFormatting sqref="D2:R41 T2:T41 V2:V41 X2:X41 Z2:Z41 AB2:AB41">
    <cfRule type="cellIs" dxfId="6" priority="2" operator="notBetween">
      <formula>0</formula>
      <formula>1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zoomScale="70" zoomScaleNormal="70" workbookViewId="0">
      <selection activeCell="AM1" sqref="AM1"/>
    </sheetView>
  </sheetViews>
  <sheetFormatPr defaultRowHeight="15" x14ac:dyDescent="0.25"/>
  <cols>
    <col min="2" max="2" width="27.7109375" customWidth="1"/>
    <col min="3" max="3" width="29" customWidth="1"/>
    <col min="4" max="34" width="0" hidden="1" customWidth="1"/>
    <col min="35" max="35" width="19.28515625" customWidth="1"/>
    <col min="36" max="36" width="24" customWidth="1"/>
    <col min="37" max="37" width="23.85546875" customWidth="1"/>
    <col min="38" max="38" width="21" customWidth="1"/>
  </cols>
  <sheetData>
    <row r="1" spans="1:38" ht="47.25" x14ac:dyDescent="0.25">
      <c r="A1" s="4" t="s">
        <v>0</v>
      </c>
      <c r="B1" s="5" t="s">
        <v>91</v>
      </c>
      <c r="C1" s="5" t="s">
        <v>93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50</v>
      </c>
      <c r="O1" s="9" t="s">
        <v>51</v>
      </c>
      <c r="P1" s="9" t="s">
        <v>52</v>
      </c>
      <c r="Q1" s="9" t="s">
        <v>53</v>
      </c>
      <c r="R1" s="10" t="s">
        <v>61</v>
      </c>
      <c r="S1" s="9" t="s">
        <v>44</v>
      </c>
      <c r="T1" s="10" t="s">
        <v>62</v>
      </c>
      <c r="U1" s="9" t="s">
        <v>2</v>
      </c>
      <c r="V1" s="10" t="s">
        <v>63</v>
      </c>
      <c r="W1" s="9" t="s">
        <v>4</v>
      </c>
      <c r="X1" s="10" t="s">
        <v>64</v>
      </c>
      <c r="Y1" s="9" t="s">
        <v>6</v>
      </c>
      <c r="Z1" s="10" t="s">
        <v>65</v>
      </c>
      <c r="AA1" s="9" t="s">
        <v>8</v>
      </c>
      <c r="AB1" s="10" t="s">
        <v>66</v>
      </c>
      <c r="AC1" s="9" t="s">
        <v>67</v>
      </c>
      <c r="AD1" s="10" t="s">
        <v>68</v>
      </c>
      <c r="AE1" s="9" t="s">
        <v>69</v>
      </c>
      <c r="AF1" s="10" t="s">
        <v>70</v>
      </c>
      <c r="AG1" s="9" t="s">
        <v>71</v>
      </c>
      <c r="AH1" s="10" t="s">
        <v>72</v>
      </c>
      <c r="AI1" s="16" t="s">
        <v>9</v>
      </c>
      <c r="AJ1" s="4" t="s">
        <v>10</v>
      </c>
      <c r="AK1" s="4" t="s">
        <v>11</v>
      </c>
      <c r="AL1" s="12" t="s">
        <v>319</v>
      </c>
    </row>
    <row r="2" spans="1:38" x14ac:dyDescent="0.25">
      <c r="A2" s="12">
        <v>1</v>
      </c>
      <c r="B2" s="19" t="s">
        <v>205</v>
      </c>
      <c r="C2" s="12">
        <v>777</v>
      </c>
      <c r="D2" s="12">
        <v>0</v>
      </c>
      <c r="E2" s="12">
        <v>0</v>
      </c>
      <c r="F2" s="12">
        <v>1</v>
      </c>
      <c r="G2" s="12">
        <v>0</v>
      </c>
      <c r="H2" s="12">
        <v>1</v>
      </c>
      <c r="I2" s="12">
        <v>0</v>
      </c>
      <c r="J2" s="12">
        <v>1</v>
      </c>
      <c r="K2" s="12">
        <v>1</v>
      </c>
      <c r="L2" s="12">
        <v>0</v>
      </c>
      <c r="M2" s="12">
        <v>1</v>
      </c>
      <c r="N2" s="12">
        <v>0</v>
      </c>
      <c r="O2" s="12">
        <v>1</v>
      </c>
      <c r="P2" s="12">
        <v>0</v>
      </c>
      <c r="Q2" s="12">
        <v>1</v>
      </c>
      <c r="R2" s="17">
        <f t="shared" ref="R2:R41" si="0">2*SUM($D2:$Q2)</f>
        <v>14</v>
      </c>
      <c r="S2" s="12">
        <v>0</v>
      </c>
      <c r="T2" s="17">
        <f t="shared" ref="T2:T41" si="1">$S2*9</f>
        <v>0</v>
      </c>
      <c r="U2" s="12">
        <v>1</v>
      </c>
      <c r="V2" s="17">
        <f t="shared" ref="V2:V41" si="2">$U2*9</f>
        <v>9</v>
      </c>
      <c r="W2" s="12">
        <v>0</v>
      </c>
      <c r="X2" s="17">
        <f t="shared" ref="X2:X41" si="3">$W2*9</f>
        <v>0</v>
      </c>
      <c r="Y2" s="12">
        <v>1</v>
      </c>
      <c r="Z2" s="17">
        <f t="shared" ref="Z2:Z14" si="4">$Y2*9</f>
        <v>9</v>
      </c>
      <c r="AA2" s="12">
        <v>1</v>
      </c>
      <c r="AB2" s="17">
        <f t="shared" ref="AB2:AB14" si="5">$AA2*9</f>
        <v>9</v>
      </c>
      <c r="AC2" s="12">
        <v>0</v>
      </c>
      <c r="AD2" s="17">
        <f t="shared" ref="AD2:AD41" si="6">$AC2*9</f>
        <v>0</v>
      </c>
      <c r="AE2" s="12">
        <v>0</v>
      </c>
      <c r="AF2" s="17">
        <f t="shared" ref="AF2:AF41" si="7">$AE2*9</f>
        <v>0</v>
      </c>
      <c r="AG2" s="12">
        <v>1</v>
      </c>
      <c r="AH2" s="17">
        <f t="shared" ref="AH2:AH41" si="8">$AG2*9</f>
        <v>9</v>
      </c>
      <c r="AI2" s="18">
        <f t="shared" ref="AI2:AI41" si="9">$R2+$T2+$V2+$X2+$Z2+$AB2+$AD2+$AF2+$AH2</f>
        <v>50</v>
      </c>
      <c r="AJ2" s="12" t="s">
        <v>197</v>
      </c>
      <c r="AK2" s="12" t="s">
        <v>197</v>
      </c>
      <c r="AL2" s="12" t="s">
        <v>316</v>
      </c>
    </row>
    <row r="3" spans="1:38" x14ac:dyDescent="0.25">
      <c r="A3" s="12">
        <v>2</v>
      </c>
      <c r="B3" s="19" t="s">
        <v>226</v>
      </c>
      <c r="C3" s="12">
        <v>777</v>
      </c>
      <c r="D3" s="12">
        <v>1</v>
      </c>
      <c r="E3" s="12">
        <v>0</v>
      </c>
      <c r="F3" s="12">
        <v>1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>
        <v>1</v>
      </c>
      <c r="O3" s="12">
        <v>1</v>
      </c>
      <c r="P3" s="12">
        <v>0</v>
      </c>
      <c r="Q3" s="12">
        <v>1</v>
      </c>
      <c r="R3" s="17">
        <f t="shared" si="0"/>
        <v>24</v>
      </c>
      <c r="S3" s="12">
        <v>0</v>
      </c>
      <c r="T3" s="17">
        <f t="shared" si="1"/>
        <v>0</v>
      </c>
      <c r="U3" s="12">
        <v>1</v>
      </c>
      <c r="V3" s="17">
        <f t="shared" si="2"/>
        <v>9</v>
      </c>
      <c r="W3" s="12">
        <v>0</v>
      </c>
      <c r="X3" s="17">
        <f t="shared" si="3"/>
        <v>0</v>
      </c>
      <c r="Y3" s="12">
        <v>0</v>
      </c>
      <c r="Z3" s="17">
        <f t="shared" si="4"/>
        <v>0</v>
      </c>
      <c r="AA3" s="12">
        <v>0</v>
      </c>
      <c r="AB3" s="17">
        <f t="shared" si="5"/>
        <v>0</v>
      </c>
      <c r="AC3" s="12">
        <v>0</v>
      </c>
      <c r="AD3" s="17">
        <f t="shared" si="6"/>
        <v>0</v>
      </c>
      <c r="AE3" s="12">
        <v>0</v>
      </c>
      <c r="AF3" s="17">
        <f t="shared" si="7"/>
        <v>0</v>
      </c>
      <c r="AG3" s="12">
        <v>1</v>
      </c>
      <c r="AH3" s="17">
        <f t="shared" si="8"/>
        <v>9</v>
      </c>
      <c r="AI3" s="18">
        <f t="shared" si="9"/>
        <v>42</v>
      </c>
      <c r="AJ3" s="12" t="s">
        <v>197</v>
      </c>
      <c r="AK3" s="12" t="s">
        <v>197</v>
      </c>
      <c r="AL3" s="12" t="s">
        <v>317</v>
      </c>
    </row>
    <row r="4" spans="1:38" x14ac:dyDescent="0.25">
      <c r="A4" s="12">
        <v>3</v>
      </c>
      <c r="B4" s="19" t="s">
        <v>196</v>
      </c>
      <c r="C4" s="12">
        <v>644</v>
      </c>
      <c r="D4" s="12">
        <v>1</v>
      </c>
      <c r="E4" s="12">
        <v>0</v>
      </c>
      <c r="F4" s="12">
        <v>0</v>
      </c>
      <c r="G4" s="12">
        <v>0</v>
      </c>
      <c r="H4" s="12">
        <v>1</v>
      </c>
      <c r="I4" s="12">
        <v>0</v>
      </c>
      <c r="J4" s="12">
        <v>0</v>
      </c>
      <c r="K4" s="12">
        <v>1</v>
      </c>
      <c r="L4" s="12">
        <v>1</v>
      </c>
      <c r="M4" s="12">
        <v>1</v>
      </c>
      <c r="N4" s="12">
        <v>0</v>
      </c>
      <c r="O4" s="12">
        <v>0</v>
      </c>
      <c r="P4" s="12">
        <v>0</v>
      </c>
      <c r="Q4" s="12">
        <v>0</v>
      </c>
      <c r="R4" s="17">
        <f t="shared" si="0"/>
        <v>10</v>
      </c>
      <c r="S4" s="12">
        <v>0</v>
      </c>
      <c r="T4" s="17">
        <f t="shared" si="1"/>
        <v>0</v>
      </c>
      <c r="U4" s="12">
        <v>0</v>
      </c>
      <c r="V4" s="17">
        <f t="shared" si="2"/>
        <v>0</v>
      </c>
      <c r="W4" s="12">
        <v>1</v>
      </c>
      <c r="X4" s="17">
        <f t="shared" si="3"/>
        <v>9</v>
      </c>
      <c r="Y4" s="12">
        <v>1</v>
      </c>
      <c r="Z4" s="17">
        <f t="shared" si="4"/>
        <v>9</v>
      </c>
      <c r="AA4" s="12">
        <v>1</v>
      </c>
      <c r="AB4" s="17">
        <f t="shared" si="5"/>
        <v>9</v>
      </c>
      <c r="AC4" s="12">
        <v>0</v>
      </c>
      <c r="AD4" s="17">
        <f t="shared" si="6"/>
        <v>0</v>
      </c>
      <c r="AE4" s="12">
        <v>0</v>
      </c>
      <c r="AF4" s="17">
        <f t="shared" si="7"/>
        <v>0</v>
      </c>
      <c r="AG4" s="12">
        <v>0</v>
      </c>
      <c r="AH4" s="17">
        <f t="shared" si="8"/>
        <v>0</v>
      </c>
      <c r="AI4" s="18">
        <f t="shared" si="9"/>
        <v>37</v>
      </c>
      <c r="AJ4" s="12" t="s">
        <v>197</v>
      </c>
      <c r="AK4" s="12" t="s">
        <v>197</v>
      </c>
      <c r="AL4" s="12" t="s">
        <v>317</v>
      </c>
    </row>
    <row r="5" spans="1:38" x14ac:dyDescent="0.25">
      <c r="A5" s="12">
        <v>4</v>
      </c>
      <c r="B5" s="19" t="s">
        <v>223</v>
      </c>
      <c r="C5" s="12">
        <v>655</v>
      </c>
      <c r="D5" s="12">
        <v>1</v>
      </c>
      <c r="E5" s="12">
        <v>1</v>
      </c>
      <c r="F5" s="12">
        <v>0</v>
      </c>
      <c r="G5" s="12">
        <v>0</v>
      </c>
      <c r="H5" s="12">
        <v>1</v>
      </c>
      <c r="I5" s="12">
        <v>0</v>
      </c>
      <c r="J5" s="12">
        <v>0</v>
      </c>
      <c r="K5" s="12">
        <v>1</v>
      </c>
      <c r="L5" s="12">
        <v>1</v>
      </c>
      <c r="M5" s="12">
        <v>1</v>
      </c>
      <c r="N5" s="12">
        <v>0</v>
      </c>
      <c r="O5" s="12">
        <v>1</v>
      </c>
      <c r="P5" s="12">
        <v>1</v>
      </c>
      <c r="Q5" s="12">
        <v>1</v>
      </c>
      <c r="R5" s="17">
        <f t="shared" si="0"/>
        <v>18</v>
      </c>
      <c r="S5" s="12">
        <v>0</v>
      </c>
      <c r="T5" s="17">
        <f t="shared" si="1"/>
        <v>0</v>
      </c>
      <c r="U5" s="12">
        <v>0</v>
      </c>
      <c r="V5" s="17">
        <f t="shared" si="2"/>
        <v>0</v>
      </c>
      <c r="W5" s="12">
        <v>1</v>
      </c>
      <c r="X5" s="17">
        <f t="shared" si="3"/>
        <v>9</v>
      </c>
      <c r="Y5" s="12">
        <v>0</v>
      </c>
      <c r="Z5" s="17">
        <f t="shared" si="4"/>
        <v>0</v>
      </c>
      <c r="AA5" s="12">
        <v>1</v>
      </c>
      <c r="AB5" s="17">
        <f t="shared" si="5"/>
        <v>9</v>
      </c>
      <c r="AC5" s="12">
        <v>0</v>
      </c>
      <c r="AD5" s="17">
        <f t="shared" si="6"/>
        <v>0</v>
      </c>
      <c r="AE5" s="12">
        <v>0</v>
      </c>
      <c r="AF5" s="17">
        <f t="shared" si="7"/>
        <v>0</v>
      </c>
      <c r="AG5" s="12">
        <v>0</v>
      </c>
      <c r="AH5" s="17">
        <f t="shared" si="8"/>
        <v>0</v>
      </c>
      <c r="AI5" s="18">
        <f t="shared" si="9"/>
        <v>36</v>
      </c>
      <c r="AJ5" s="12" t="s">
        <v>197</v>
      </c>
      <c r="AK5" s="12" t="s">
        <v>197</v>
      </c>
      <c r="AL5" s="12" t="s">
        <v>317</v>
      </c>
    </row>
    <row r="6" spans="1:38" x14ac:dyDescent="0.25">
      <c r="A6" s="12">
        <v>5</v>
      </c>
      <c r="B6" s="19" t="s">
        <v>233</v>
      </c>
      <c r="C6" s="19">
        <v>617</v>
      </c>
      <c r="D6" s="12">
        <v>1</v>
      </c>
      <c r="E6" s="12">
        <v>0</v>
      </c>
      <c r="F6" s="12">
        <v>0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0</v>
      </c>
      <c r="M6" s="12">
        <v>1</v>
      </c>
      <c r="N6" s="12">
        <v>1</v>
      </c>
      <c r="O6" s="12">
        <v>1</v>
      </c>
      <c r="P6" s="12">
        <v>0</v>
      </c>
      <c r="Q6" s="12">
        <v>0</v>
      </c>
      <c r="R6" s="17">
        <f t="shared" si="0"/>
        <v>18</v>
      </c>
      <c r="S6" s="12">
        <v>0</v>
      </c>
      <c r="T6" s="17">
        <f t="shared" si="1"/>
        <v>0</v>
      </c>
      <c r="U6" s="12">
        <v>1</v>
      </c>
      <c r="V6" s="17">
        <f t="shared" si="2"/>
        <v>9</v>
      </c>
      <c r="W6" s="12">
        <v>0</v>
      </c>
      <c r="X6" s="17">
        <f t="shared" si="3"/>
        <v>0</v>
      </c>
      <c r="Y6" s="12">
        <v>1</v>
      </c>
      <c r="Z6" s="17">
        <f t="shared" si="4"/>
        <v>9</v>
      </c>
      <c r="AA6" s="12">
        <v>0</v>
      </c>
      <c r="AB6" s="17">
        <f t="shared" si="5"/>
        <v>0</v>
      </c>
      <c r="AC6" s="12">
        <v>0</v>
      </c>
      <c r="AD6" s="17">
        <f t="shared" si="6"/>
        <v>0</v>
      </c>
      <c r="AE6" s="12">
        <v>0</v>
      </c>
      <c r="AF6" s="17">
        <f t="shared" si="7"/>
        <v>0</v>
      </c>
      <c r="AG6" s="12">
        <v>0</v>
      </c>
      <c r="AH6" s="17">
        <f t="shared" si="8"/>
        <v>0</v>
      </c>
      <c r="AI6" s="18">
        <f t="shared" si="9"/>
        <v>36</v>
      </c>
      <c r="AJ6" s="19" t="s">
        <v>197</v>
      </c>
      <c r="AK6" s="19" t="s">
        <v>197</v>
      </c>
      <c r="AL6" s="12" t="s">
        <v>317</v>
      </c>
    </row>
    <row r="7" spans="1:38" x14ac:dyDescent="0.25">
      <c r="A7" s="12">
        <v>6</v>
      </c>
      <c r="B7" s="19" t="s">
        <v>211</v>
      </c>
      <c r="C7" s="12">
        <v>777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0</v>
      </c>
      <c r="Q7" s="12">
        <v>1</v>
      </c>
      <c r="R7" s="17">
        <f t="shared" si="0"/>
        <v>26</v>
      </c>
      <c r="S7" s="12">
        <v>0</v>
      </c>
      <c r="T7" s="17">
        <f t="shared" si="1"/>
        <v>0</v>
      </c>
      <c r="U7" s="12">
        <v>1</v>
      </c>
      <c r="V7" s="17">
        <f t="shared" si="2"/>
        <v>9</v>
      </c>
      <c r="W7" s="12">
        <v>0</v>
      </c>
      <c r="X7" s="17">
        <f t="shared" si="3"/>
        <v>0</v>
      </c>
      <c r="Y7" s="12">
        <v>0</v>
      </c>
      <c r="Z7" s="17">
        <f t="shared" si="4"/>
        <v>0</v>
      </c>
      <c r="AA7" s="12">
        <v>0</v>
      </c>
      <c r="AB7" s="17">
        <f t="shared" si="5"/>
        <v>0</v>
      </c>
      <c r="AC7" s="12">
        <v>0</v>
      </c>
      <c r="AD7" s="17">
        <f t="shared" si="6"/>
        <v>0</v>
      </c>
      <c r="AE7" s="12">
        <v>0</v>
      </c>
      <c r="AF7" s="17">
        <f t="shared" si="7"/>
        <v>0</v>
      </c>
      <c r="AG7" s="12">
        <v>0</v>
      </c>
      <c r="AH7" s="17">
        <f t="shared" si="8"/>
        <v>0</v>
      </c>
      <c r="AI7" s="18">
        <f t="shared" si="9"/>
        <v>35</v>
      </c>
      <c r="AJ7" s="12" t="s">
        <v>197</v>
      </c>
      <c r="AK7" s="12" t="s">
        <v>197</v>
      </c>
      <c r="AL7" s="12" t="s">
        <v>317</v>
      </c>
    </row>
    <row r="8" spans="1:38" x14ac:dyDescent="0.25">
      <c r="A8" s="12">
        <v>7</v>
      </c>
      <c r="B8" s="19" t="s">
        <v>214</v>
      </c>
      <c r="C8" s="12">
        <v>644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</v>
      </c>
      <c r="J8" s="12">
        <v>0</v>
      </c>
      <c r="K8" s="12">
        <v>1</v>
      </c>
      <c r="L8" s="12">
        <v>0</v>
      </c>
      <c r="M8" s="12">
        <v>1</v>
      </c>
      <c r="N8" s="12">
        <v>1</v>
      </c>
      <c r="O8" s="12">
        <v>1</v>
      </c>
      <c r="P8" s="12">
        <v>1</v>
      </c>
      <c r="Q8" s="12">
        <v>0</v>
      </c>
      <c r="R8" s="17">
        <f t="shared" si="0"/>
        <v>14</v>
      </c>
      <c r="S8" s="12">
        <v>0</v>
      </c>
      <c r="T8" s="17">
        <f t="shared" si="1"/>
        <v>0</v>
      </c>
      <c r="U8" s="12">
        <v>1</v>
      </c>
      <c r="V8" s="17">
        <f t="shared" si="2"/>
        <v>9</v>
      </c>
      <c r="W8" s="12">
        <v>0</v>
      </c>
      <c r="X8" s="17">
        <f t="shared" si="3"/>
        <v>0</v>
      </c>
      <c r="Y8" s="12">
        <v>0</v>
      </c>
      <c r="Z8" s="17">
        <f t="shared" si="4"/>
        <v>0</v>
      </c>
      <c r="AA8" s="12">
        <v>0</v>
      </c>
      <c r="AB8" s="17">
        <f t="shared" si="5"/>
        <v>0</v>
      </c>
      <c r="AC8" s="12">
        <v>0</v>
      </c>
      <c r="AD8" s="17">
        <f t="shared" si="6"/>
        <v>0</v>
      </c>
      <c r="AE8" s="12">
        <v>0</v>
      </c>
      <c r="AF8" s="17">
        <f t="shared" si="7"/>
        <v>0</v>
      </c>
      <c r="AG8" s="12">
        <v>1</v>
      </c>
      <c r="AH8" s="17">
        <f t="shared" si="8"/>
        <v>9</v>
      </c>
      <c r="AI8" s="18">
        <f t="shared" si="9"/>
        <v>32</v>
      </c>
      <c r="AJ8" s="12" t="s">
        <v>197</v>
      </c>
      <c r="AK8" s="12" t="s">
        <v>197</v>
      </c>
      <c r="AL8" s="12" t="s">
        <v>317</v>
      </c>
    </row>
    <row r="9" spans="1:38" x14ac:dyDescent="0.25">
      <c r="A9" s="12">
        <v>8</v>
      </c>
      <c r="B9" s="19" t="s">
        <v>215</v>
      </c>
      <c r="C9" s="12">
        <v>644</v>
      </c>
      <c r="D9" s="12">
        <v>0</v>
      </c>
      <c r="E9" s="12">
        <v>0</v>
      </c>
      <c r="F9" s="12">
        <v>0</v>
      </c>
      <c r="G9" s="12">
        <v>0</v>
      </c>
      <c r="H9" s="12">
        <v>1</v>
      </c>
      <c r="I9" s="12">
        <v>1</v>
      </c>
      <c r="J9" s="12">
        <v>1</v>
      </c>
      <c r="K9" s="12">
        <v>1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1</v>
      </c>
      <c r="R9" s="17">
        <f t="shared" si="0"/>
        <v>12</v>
      </c>
      <c r="S9" s="12">
        <v>0</v>
      </c>
      <c r="T9" s="17">
        <f t="shared" si="1"/>
        <v>0</v>
      </c>
      <c r="U9" s="12">
        <v>1</v>
      </c>
      <c r="V9" s="17">
        <f t="shared" si="2"/>
        <v>9</v>
      </c>
      <c r="W9" s="12">
        <v>0</v>
      </c>
      <c r="X9" s="17">
        <f t="shared" si="3"/>
        <v>0</v>
      </c>
      <c r="Y9" s="12">
        <v>0</v>
      </c>
      <c r="Z9" s="17">
        <f t="shared" si="4"/>
        <v>0</v>
      </c>
      <c r="AA9" s="12">
        <v>0</v>
      </c>
      <c r="AB9" s="17">
        <f t="shared" si="5"/>
        <v>0</v>
      </c>
      <c r="AC9" s="12">
        <v>0</v>
      </c>
      <c r="AD9" s="17">
        <f t="shared" si="6"/>
        <v>0</v>
      </c>
      <c r="AE9" s="12">
        <v>0</v>
      </c>
      <c r="AF9" s="17">
        <f t="shared" si="7"/>
        <v>0</v>
      </c>
      <c r="AG9" s="12">
        <v>1</v>
      </c>
      <c r="AH9" s="17">
        <f t="shared" si="8"/>
        <v>9</v>
      </c>
      <c r="AI9" s="18">
        <f t="shared" si="9"/>
        <v>30</v>
      </c>
      <c r="AJ9" s="12" t="s">
        <v>197</v>
      </c>
      <c r="AK9" s="12" t="s">
        <v>197</v>
      </c>
      <c r="AL9" s="12" t="s">
        <v>317</v>
      </c>
    </row>
    <row r="10" spans="1:38" x14ac:dyDescent="0.25">
      <c r="A10" s="12">
        <v>9</v>
      </c>
      <c r="B10" s="19" t="s">
        <v>235</v>
      </c>
      <c r="C10" s="12">
        <v>777</v>
      </c>
      <c r="D10" s="12">
        <v>1</v>
      </c>
      <c r="E10" s="12">
        <v>0</v>
      </c>
      <c r="F10" s="12">
        <v>1</v>
      </c>
      <c r="G10" s="12">
        <v>0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1</v>
      </c>
      <c r="N10" s="12">
        <v>0</v>
      </c>
      <c r="O10" s="12">
        <v>0</v>
      </c>
      <c r="P10" s="12">
        <v>0</v>
      </c>
      <c r="Q10" s="12">
        <v>1</v>
      </c>
      <c r="R10" s="17">
        <f t="shared" si="0"/>
        <v>10</v>
      </c>
      <c r="S10" s="12">
        <v>0</v>
      </c>
      <c r="T10" s="17">
        <f t="shared" si="1"/>
        <v>0</v>
      </c>
      <c r="U10" s="12">
        <v>1</v>
      </c>
      <c r="V10" s="17">
        <f t="shared" si="2"/>
        <v>9</v>
      </c>
      <c r="W10" s="12">
        <v>1</v>
      </c>
      <c r="X10" s="17">
        <f t="shared" si="3"/>
        <v>9</v>
      </c>
      <c r="Y10" s="12">
        <v>0</v>
      </c>
      <c r="Z10" s="17">
        <f t="shared" si="4"/>
        <v>0</v>
      </c>
      <c r="AA10" s="12">
        <v>0</v>
      </c>
      <c r="AB10" s="17">
        <f t="shared" si="5"/>
        <v>0</v>
      </c>
      <c r="AC10" s="12">
        <v>0</v>
      </c>
      <c r="AD10" s="17">
        <f t="shared" si="6"/>
        <v>0</v>
      </c>
      <c r="AE10" s="12">
        <v>0</v>
      </c>
      <c r="AF10" s="17">
        <f t="shared" si="7"/>
        <v>0</v>
      </c>
      <c r="AG10" s="12">
        <v>0</v>
      </c>
      <c r="AH10" s="17">
        <f t="shared" si="8"/>
        <v>0</v>
      </c>
      <c r="AI10" s="18">
        <f t="shared" si="9"/>
        <v>28</v>
      </c>
      <c r="AJ10" s="12" t="s">
        <v>197</v>
      </c>
      <c r="AK10" s="12" t="s">
        <v>197</v>
      </c>
      <c r="AL10" s="12" t="s">
        <v>317</v>
      </c>
    </row>
    <row r="11" spans="1:38" x14ac:dyDescent="0.25">
      <c r="A11" s="12">
        <v>10</v>
      </c>
      <c r="B11" s="19" t="s">
        <v>200</v>
      </c>
      <c r="C11" s="19">
        <v>617</v>
      </c>
      <c r="D11" s="12">
        <v>0</v>
      </c>
      <c r="E11" s="12">
        <v>1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1</v>
      </c>
      <c r="L11" s="12">
        <v>1</v>
      </c>
      <c r="M11" s="12">
        <v>1</v>
      </c>
      <c r="N11" s="12">
        <v>0</v>
      </c>
      <c r="O11" s="12">
        <v>1</v>
      </c>
      <c r="P11" s="12">
        <v>1</v>
      </c>
      <c r="Q11" s="12">
        <v>1</v>
      </c>
      <c r="R11" s="17">
        <f t="shared" si="0"/>
        <v>18</v>
      </c>
      <c r="S11" s="12">
        <v>0</v>
      </c>
      <c r="T11" s="17">
        <f t="shared" si="1"/>
        <v>0</v>
      </c>
      <c r="U11" s="12">
        <v>1</v>
      </c>
      <c r="V11" s="17">
        <f t="shared" si="2"/>
        <v>9</v>
      </c>
      <c r="W11" s="12">
        <v>0</v>
      </c>
      <c r="X11" s="17">
        <f t="shared" si="3"/>
        <v>0</v>
      </c>
      <c r="Y11" s="12">
        <v>0</v>
      </c>
      <c r="Z11" s="17">
        <f t="shared" si="4"/>
        <v>0</v>
      </c>
      <c r="AA11" s="12">
        <v>0</v>
      </c>
      <c r="AB11" s="17">
        <f t="shared" si="5"/>
        <v>0</v>
      </c>
      <c r="AC11" s="12">
        <v>0</v>
      </c>
      <c r="AD11" s="17">
        <f t="shared" si="6"/>
        <v>0</v>
      </c>
      <c r="AE11" s="12">
        <v>0</v>
      </c>
      <c r="AF11" s="17">
        <f t="shared" si="7"/>
        <v>0</v>
      </c>
      <c r="AG11" s="12">
        <v>0</v>
      </c>
      <c r="AH11" s="17">
        <f t="shared" si="8"/>
        <v>0</v>
      </c>
      <c r="AI11" s="18">
        <f t="shared" si="9"/>
        <v>27</v>
      </c>
      <c r="AJ11" s="19" t="s">
        <v>197</v>
      </c>
      <c r="AK11" s="19" t="s">
        <v>197</v>
      </c>
      <c r="AL11" s="12" t="s">
        <v>317</v>
      </c>
    </row>
    <row r="12" spans="1:38" x14ac:dyDescent="0.25">
      <c r="A12" s="12">
        <v>11</v>
      </c>
      <c r="B12" s="19" t="s">
        <v>221</v>
      </c>
      <c r="C12" s="12">
        <v>644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7">
        <f t="shared" si="0"/>
        <v>8</v>
      </c>
      <c r="S12" s="12">
        <v>0</v>
      </c>
      <c r="T12" s="17">
        <f t="shared" si="1"/>
        <v>0</v>
      </c>
      <c r="U12" s="12">
        <v>0</v>
      </c>
      <c r="V12" s="17">
        <f t="shared" si="2"/>
        <v>0</v>
      </c>
      <c r="W12" s="12">
        <v>1</v>
      </c>
      <c r="X12" s="17">
        <f t="shared" si="3"/>
        <v>9</v>
      </c>
      <c r="Y12" s="12">
        <v>1</v>
      </c>
      <c r="Z12" s="17">
        <f t="shared" si="4"/>
        <v>9</v>
      </c>
      <c r="AA12" s="12">
        <v>0</v>
      </c>
      <c r="AB12" s="17">
        <f t="shared" si="5"/>
        <v>0</v>
      </c>
      <c r="AC12" s="12">
        <v>0</v>
      </c>
      <c r="AD12" s="17">
        <f t="shared" si="6"/>
        <v>0</v>
      </c>
      <c r="AE12" s="12">
        <v>0</v>
      </c>
      <c r="AF12" s="17">
        <f t="shared" si="7"/>
        <v>0</v>
      </c>
      <c r="AG12" s="12">
        <v>0</v>
      </c>
      <c r="AH12" s="17">
        <f t="shared" si="8"/>
        <v>0</v>
      </c>
      <c r="AI12" s="18">
        <f t="shared" si="9"/>
        <v>26</v>
      </c>
      <c r="AJ12" s="12" t="s">
        <v>197</v>
      </c>
      <c r="AK12" s="12" t="s">
        <v>197</v>
      </c>
      <c r="AL12" s="12" t="s">
        <v>317</v>
      </c>
    </row>
    <row r="13" spans="1:38" x14ac:dyDescent="0.25">
      <c r="A13" s="12">
        <v>12</v>
      </c>
      <c r="B13" s="19" t="s">
        <v>216</v>
      </c>
      <c r="C13" s="12">
        <v>617</v>
      </c>
      <c r="D13" s="12">
        <v>1</v>
      </c>
      <c r="E13" s="12">
        <v>0</v>
      </c>
      <c r="F13" s="12">
        <v>1</v>
      </c>
      <c r="G13" s="12">
        <v>0</v>
      </c>
      <c r="H13" s="12">
        <v>1</v>
      </c>
      <c r="I13" s="12">
        <v>1</v>
      </c>
      <c r="J13" s="12">
        <v>1</v>
      </c>
      <c r="K13" s="12">
        <v>0</v>
      </c>
      <c r="L13" s="12">
        <v>0</v>
      </c>
      <c r="M13" s="12">
        <v>1</v>
      </c>
      <c r="N13" s="12">
        <v>0</v>
      </c>
      <c r="O13" s="12">
        <v>1</v>
      </c>
      <c r="P13" s="12">
        <v>0</v>
      </c>
      <c r="Q13" s="12">
        <v>1</v>
      </c>
      <c r="R13" s="17">
        <f t="shared" si="0"/>
        <v>16</v>
      </c>
      <c r="S13" s="12">
        <v>0</v>
      </c>
      <c r="T13" s="17">
        <f t="shared" si="1"/>
        <v>0</v>
      </c>
      <c r="U13" s="12">
        <v>0</v>
      </c>
      <c r="V13" s="17">
        <f t="shared" si="2"/>
        <v>0</v>
      </c>
      <c r="W13" s="12">
        <v>0</v>
      </c>
      <c r="X13" s="17">
        <f t="shared" si="3"/>
        <v>0</v>
      </c>
      <c r="Y13" s="12">
        <v>0</v>
      </c>
      <c r="Z13" s="17">
        <f t="shared" si="4"/>
        <v>0</v>
      </c>
      <c r="AA13" s="12">
        <v>0</v>
      </c>
      <c r="AB13" s="17">
        <f t="shared" si="5"/>
        <v>0</v>
      </c>
      <c r="AC13" s="12">
        <v>0</v>
      </c>
      <c r="AD13" s="17">
        <f t="shared" si="6"/>
        <v>0</v>
      </c>
      <c r="AE13" s="12">
        <v>0</v>
      </c>
      <c r="AF13" s="17">
        <f t="shared" si="7"/>
        <v>0</v>
      </c>
      <c r="AG13" s="12">
        <v>1</v>
      </c>
      <c r="AH13" s="17">
        <f t="shared" si="8"/>
        <v>9</v>
      </c>
      <c r="AI13" s="18">
        <f t="shared" si="9"/>
        <v>25</v>
      </c>
      <c r="AJ13" s="12" t="s">
        <v>197</v>
      </c>
      <c r="AK13" s="12" t="s">
        <v>197</v>
      </c>
      <c r="AL13" s="12" t="s">
        <v>317</v>
      </c>
    </row>
    <row r="14" spans="1:38" x14ac:dyDescent="0.25">
      <c r="A14" s="12">
        <v>13</v>
      </c>
      <c r="B14" s="19" t="s">
        <v>206</v>
      </c>
      <c r="C14" s="12">
        <v>246</v>
      </c>
      <c r="D14" s="12">
        <v>1</v>
      </c>
      <c r="E14" s="12">
        <v>0</v>
      </c>
      <c r="F14" s="12">
        <v>0</v>
      </c>
      <c r="G14" s="12">
        <v>0</v>
      </c>
      <c r="H14" s="12">
        <v>1</v>
      </c>
      <c r="I14" s="12">
        <v>1</v>
      </c>
      <c r="J14" s="12">
        <v>0</v>
      </c>
      <c r="K14" s="12">
        <v>0</v>
      </c>
      <c r="L14" s="12">
        <v>0</v>
      </c>
      <c r="M14" s="12">
        <v>1</v>
      </c>
      <c r="N14" s="12">
        <v>0</v>
      </c>
      <c r="O14" s="12">
        <v>1</v>
      </c>
      <c r="P14" s="12">
        <v>1</v>
      </c>
      <c r="Q14" s="12">
        <v>1</v>
      </c>
      <c r="R14" s="17">
        <f t="shared" si="0"/>
        <v>14</v>
      </c>
      <c r="S14" s="12">
        <v>0</v>
      </c>
      <c r="T14" s="17">
        <f t="shared" si="1"/>
        <v>0</v>
      </c>
      <c r="U14" s="12">
        <v>1</v>
      </c>
      <c r="V14" s="17">
        <f t="shared" si="2"/>
        <v>9</v>
      </c>
      <c r="W14" s="12">
        <v>0</v>
      </c>
      <c r="X14" s="17">
        <f t="shared" si="3"/>
        <v>0</v>
      </c>
      <c r="Y14" s="12">
        <v>0</v>
      </c>
      <c r="Z14" s="17">
        <f t="shared" si="4"/>
        <v>0</v>
      </c>
      <c r="AA14" s="12">
        <v>0</v>
      </c>
      <c r="AB14" s="17">
        <f t="shared" si="5"/>
        <v>0</v>
      </c>
      <c r="AC14" s="12">
        <v>0</v>
      </c>
      <c r="AD14" s="17">
        <f t="shared" si="6"/>
        <v>0</v>
      </c>
      <c r="AE14" s="12">
        <v>0</v>
      </c>
      <c r="AF14" s="17">
        <f t="shared" si="7"/>
        <v>0</v>
      </c>
      <c r="AG14" s="12">
        <v>0</v>
      </c>
      <c r="AH14" s="17">
        <f t="shared" si="8"/>
        <v>0</v>
      </c>
      <c r="AI14" s="18">
        <f t="shared" si="9"/>
        <v>23</v>
      </c>
      <c r="AJ14" s="12" t="s">
        <v>197</v>
      </c>
      <c r="AK14" s="12" t="s">
        <v>197</v>
      </c>
      <c r="AL14" s="12" t="s">
        <v>317</v>
      </c>
    </row>
    <row r="15" spans="1:38" x14ac:dyDescent="0.25">
      <c r="A15" s="12">
        <v>14</v>
      </c>
      <c r="B15" s="19" t="s">
        <v>210</v>
      </c>
      <c r="C15" s="12">
        <v>644</v>
      </c>
      <c r="D15" s="12">
        <v>1</v>
      </c>
      <c r="E15" s="12">
        <v>0</v>
      </c>
      <c r="F15" s="12">
        <v>1</v>
      </c>
      <c r="G15" s="12">
        <v>0</v>
      </c>
      <c r="H15" s="12">
        <v>1</v>
      </c>
      <c r="I15" s="12">
        <v>1</v>
      </c>
      <c r="J15" s="12">
        <v>0</v>
      </c>
      <c r="K15" s="12">
        <v>0</v>
      </c>
      <c r="L15" s="12">
        <v>1</v>
      </c>
      <c r="M15" s="12">
        <v>1</v>
      </c>
      <c r="N15" s="12">
        <v>0</v>
      </c>
      <c r="O15" s="12">
        <v>0</v>
      </c>
      <c r="P15" s="12">
        <v>0</v>
      </c>
      <c r="Q15" s="12">
        <v>0</v>
      </c>
      <c r="R15" s="17">
        <f t="shared" si="0"/>
        <v>12</v>
      </c>
      <c r="S15" s="12">
        <v>0</v>
      </c>
      <c r="T15" s="17">
        <f t="shared" si="1"/>
        <v>0</v>
      </c>
      <c r="U15" s="12">
        <v>0</v>
      </c>
      <c r="V15" s="17">
        <f t="shared" si="2"/>
        <v>0</v>
      </c>
      <c r="W15" s="12">
        <v>1</v>
      </c>
      <c r="X15" s="17">
        <f t="shared" si="3"/>
        <v>9</v>
      </c>
      <c r="Y15" s="12">
        <v>0</v>
      </c>
      <c r="Z15" s="17">
        <v>1</v>
      </c>
      <c r="AA15" s="12">
        <v>0</v>
      </c>
      <c r="AB15" s="17">
        <v>1</v>
      </c>
      <c r="AC15" s="12">
        <v>0</v>
      </c>
      <c r="AD15" s="17">
        <f t="shared" si="6"/>
        <v>0</v>
      </c>
      <c r="AE15" s="12">
        <v>0</v>
      </c>
      <c r="AF15" s="17">
        <f t="shared" si="7"/>
        <v>0</v>
      </c>
      <c r="AG15" s="12">
        <v>0</v>
      </c>
      <c r="AH15" s="17">
        <f t="shared" si="8"/>
        <v>0</v>
      </c>
      <c r="AI15" s="18">
        <f t="shared" si="9"/>
        <v>23</v>
      </c>
      <c r="AJ15" s="12" t="s">
        <v>197</v>
      </c>
      <c r="AK15" s="12" t="s">
        <v>197</v>
      </c>
      <c r="AL15" s="12" t="s">
        <v>317</v>
      </c>
    </row>
    <row r="16" spans="1:38" x14ac:dyDescent="0.25">
      <c r="A16" s="12">
        <v>15</v>
      </c>
      <c r="B16" s="19" t="s">
        <v>220</v>
      </c>
      <c r="C16" s="12">
        <v>116</v>
      </c>
      <c r="D16" s="12">
        <v>0</v>
      </c>
      <c r="E16" s="12">
        <v>0</v>
      </c>
      <c r="F16" s="12">
        <v>1</v>
      </c>
      <c r="G16" s="12">
        <v>0</v>
      </c>
      <c r="H16" s="12">
        <v>1</v>
      </c>
      <c r="I16" s="12">
        <v>1</v>
      </c>
      <c r="J16" s="12">
        <v>0</v>
      </c>
      <c r="K16" s="12">
        <v>1</v>
      </c>
      <c r="L16" s="12">
        <v>0</v>
      </c>
      <c r="M16" s="12">
        <v>1</v>
      </c>
      <c r="N16" s="12">
        <v>1</v>
      </c>
      <c r="O16" s="12">
        <v>1</v>
      </c>
      <c r="P16" s="12">
        <v>0</v>
      </c>
      <c r="Q16" s="12">
        <v>0</v>
      </c>
      <c r="R16" s="17">
        <f t="shared" si="0"/>
        <v>14</v>
      </c>
      <c r="S16" s="12">
        <v>0</v>
      </c>
      <c r="T16" s="17">
        <f t="shared" si="1"/>
        <v>0</v>
      </c>
      <c r="U16" s="12">
        <v>1</v>
      </c>
      <c r="V16" s="17">
        <f t="shared" si="2"/>
        <v>9</v>
      </c>
      <c r="W16" s="12">
        <v>0</v>
      </c>
      <c r="X16" s="17">
        <f t="shared" si="3"/>
        <v>0</v>
      </c>
      <c r="Y16" s="12">
        <v>0</v>
      </c>
      <c r="Z16" s="17">
        <f t="shared" ref="Z16:Z41" si="10">$Y16*9</f>
        <v>0</v>
      </c>
      <c r="AA16" s="12">
        <v>0</v>
      </c>
      <c r="AB16" s="17">
        <f t="shared" ref="AB16:AB41" si="11">$AA16*9</f>
        <v>0</v>
      </c>
      <c r="AC16" s="12">
        <v>0</v>
      </c>
      <c r="AD16" s="17">
        <f t="shared" si="6"/>
        <v>0</v>
      </c>
      <c r="AE16" s="12">
        <v>0</v>
      </c>
      <c r="AF16" s="17">
        <f t="shared" si="7"/>
        <v>0</v>
      </c>
      <c r="AG16" s="12">
        <v>0</v>
      </c>
      <c r="AH16" s="17">
        <f t="shared" si="8"/>
        <v>0</v>
      </c>
      <c r="AI16" s="18">
        <f t="shared" si="9"/>
        <v>23</v>
      </c>
      <c r="AJ16" s="12" t="s">
        <v>197</v>
      </c>
      <c r="AK16" s="12" t="s">
        <v>197</v>
      </c>
      <c r="AL16" s="12" t="s">
        <v>317</v>
      </c>
    </row>
    <row r="17" spans="1:38" x14ac:dyDescent="0.25">
      <c r="A17" s="12">
        <v>16</v>
      </c>
      <c r="B17" s="19" t="s">
        <v>204</v>
      </c>
      <c r="C17" s="12">
        <v>644</v>
      </c>
      <c r="D17" s="12">
        <v>0</v>
      </c>
      <c r="E17" s="12">
        <v>0</v>
      </c>
      <c r="F17" s="12">
        <v>0</v>
      </c>
      <c r="G17" s="12">
        <v>0</v>
      </c>
      <c r="H17" s="12">
        <v>1</v>
      </c>
      <c r="I17" s="12">
        <v>0</v>
      </c>
      <c r="J17" s="12">
        <v>0</v>
      </c>
      <c r="K17" s="12">
        <v>1</v>
      </c>
      <c r="L17" s="12">
        <v>1</v>
      </c>
      <c r="M17" s="12">
        <v>1</v>
      </c>
      <c r="N17" s="12">
        <v>0</v>
      </c>
      <c r="O17" s="12">
        <v>0</v>
      </c>
      <c r="P17" s="12">
        <v>1</v>
      </c>
      <c r="Q17" s="12">
        <v>1</v>
      </c>
      <c r="R17" s="17">
        <f t="shared" si="0"/>
        <v>12</v>
      </c>
      <c r="S17" s="12">
        <v>0</v>
      </c>
      <c r="T17" s="17">
        <f t="shared" si="1"/>
        <v>0</v>
      </c>
      <c r="U17" s="12">
        <v>0</v>
      </c>
      <c r="V17" s="17">
        <f t="shared" si="2"/>
        <v>0</v>
      </c>
      <c r="W17" s="12">
        <v>0</v>
      </c>
      <c r="X17" s="17">
        <f t="shared" si="3"/>
        <v>0</v>
      </c>
      <c r="Y17" s="12">
        <v>0</v>
      </c>
      <c r="Z17" s="17">
        <f t="shared" si="10"/>
        <v>0</v>
      </c>
      <c r="AA17" s="12">
        <v>1</v>
      </c>
      <c r="AB17" s="17">
        <f t="shared" si="11"/>
        <v>9</v>
      </c>
      <c r="AC17" s="12">
        <v>0</v>
      </c>
      <c r="AD17" s="17">
        <f t="shared" si="6"/>
        <v>0</v>
      </c>
      <c r="AE17" s="12">
        <v>0</v>
      </c>
      <c r="AF17" s="17">
        <f t="shared" si="7"/>
        <v>0</v>
      </c>
      <c r="AG17" s="12">
        <v>0</v>
      </c>
      <c r="AH17" s="17">
        <f t="shared" si="8"/>
        <v>0</v>
      </c>
      <c r="AI17" s="18">
        <f t="shared" si="9"/>
        <v>21</v>
      </c>
      <c r="AJ17" s="12" t="s">
        <v>197</v>
      </c>
      <c r="AK17" s="12" t="s">
        <v>197</v>
      </c>
      <c r="AL17" s="12" t="s">
        <v>318</v>
      </c>
    </row>
    <row r="18" spans="1:38" x14ac:dyDescent="0.25">
      <c r="A18" s="12">
        <v>17</v>
      </c>
      <c r="B18" s="19" t="s">
        <v>209</v>
      </c>
      <c r="C18" s="12">
        <v>644</v>
      </c>
      <c r="D18" s="12">
        <v>1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1</v>
      </c>
      <c r="K18" s="12">
        <v>1</v>
      </c>
      <c r="L18" s="12">
        <v>0</v>
      </c>
      <c r="M18" s="12">
        <v>1</v>
      </c>
      <c r="N18" s="12">
        <v>0</v>
      </c>
      <c r="O18" s="12">
        <v>0</v>
      </c>
      <c r="P18" s="12">
        <v>1</v>
      </c>
      <c r="Q18" s="12">
        <v>0</v>
      </c>
      <c r="R18" s="17">
        <f t="shared" si="0"/>
        <v>12</v>
      </c>
      <c r="S18" s="12">
        <v>0</v>
      </c>
      <c r="T18" s="17">
        <f t="shared" si="1"/>
        <v>0</v>
      </c>
      <c r="U18" s="12">
        <v>1</v>
      </c>
      <c r="V18" s="17">
        <f t="shared" si="2"/>
        <v>9</v>
      </c>
      <c r="W18" s="12">
        <v>0</v>
      </c>
      <c r="X18" s="17">
        <f t="shared" si="3"/>
        <v>0</v>
      </c>
      <c r="Y18" s="12">
        <v>0</v>
      </c>
      <c r="Z18" s="17">
        <f t="shared" si="10"/>
        <v>0</v>
      </c>
      <c r="AA18" s="12">
        <v>0</v>
      </c>
      <c r="AB18" s="17">
        <f t="shared" si="11"/>
        <v>0</v>
      </c>
      <c r="AC18" s="12">
        <v>0</v>
      </c>
      <c r="AD18" s="17">
        <f t="shared" si="6"/>
        <v>0</v>
      </c>
      <c r="AE18" s="12">
        <v>0</v>
      </c>
      <c r="AF18" s="17">
        <f t="shared" si="7"/>
        <v>0</v>
      </c>
      <c r="AG18" s="12">
        <v>0</v>
      </c>
      <c r="AH18" s="17">
        <f t="shared" si="8"/>
        <v>0</v>
      </c>
      <c r="AI18" s="18">
        <f t="shared" si="9"/>
        <v>21</v>
      </c>
      <c r="AJ18" s="12" t="s">
        <v>197</v>
      </c>
      <c r="AK18" s="12" t="s">
        <v>197</v>
      </c>
      <c r="AL18" s="12" t="s">
        <v>318</v>
      </c>
    </row>
    <row r="19" spans="1:38" x14ac:dyDescent="0.25">
      <c r="A19" s="12">
        <v>18</v>
      </c>
      <c r="B19" s="19" t="s">
        <v>224</v>
      </c>
      <c r="C19" s="12">
        <v>644</v>
      </c>
      <c r="D19" s="12">
        <v>0</v>
      </c>
      <c r="E19" s="12">
        <v>0</v>
      </c>
      <c r="F19" s="12">
        <v>0</v>
      </c>
      <c r="G19" s="12">
        <v>1</v>
      </c>
      <c r="H19" s="12">
        <v>1</v>
      </c>
      <c r="I19" s="12">
        <v>0</v>
      </c>
      <c r="J19" s="12">
        <v>1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1</v>
      </c>
      <c r="Q19" s="12">
        <v>0</v>
      </c>
      <c r="R19" s="17">
        <f t="shared" si="0"/>
        <v>10</v>
      </c>
      <c r="S19" s="12">
        <v>0</v>
      </c>
      <c r="T19" s="17">
        <f t="shared" si="1"/>
        <v>0</v>
      </c>
      <c r="U19" s="12">
        <v>0</v>
      </c>
      <c r="V19" s="17">
        <f t="shared" si="2"/>
        <v>0</v>
      </c>
      <c r="W19" s="12">
        <v>0</v>
      </c>
      <c r="X19" s="17">
        <f t="shared" si="3"/>
        <v>0</v>
      </c>
      <c r="Y19" s="12">
        <v>0</v>
      </c>
      <c r="Z19" s="17">
        <f t="shared" si="10"/>
        <v>0</v>
      </c>
      <c r="AA19" s="12">
        <v>0</v>
      </c>
      <c r="AB19" s="17">
        <f t="shared" si="11"/>
        <v>0</v>
      </c>
      <c r="AC19" s="12">
        <v>0</v>
      </c>
      <c r="AD19" s="17">
        <f t="shared" si="6"/>
        <v>0</v>
      </c>
      <c r="AE19" s="12">
        <v>0</v>
      </c>
      <c r="AF19" s="17">
        <f t="shared" si="7"/>
        <v>0</v>
      </c>
      <c r="AG19" s="12">
        <v>1</v>
      </c>
      <c r="AH19" s="17">
        <f t="shared" si="8"/>
        <v>9</v>
      </c>
      <c r="AI19" s="18">
        <f t="shared" si="9"/>
        <v>19</v>
      </c>
      <c r="AJ19" s="12" t="s">
        <v>197</v>
      </c>
      <c r="AK19" s="12" t="s">
        <v>197</v>
      </c>
      <c r="AL19" s="12" t="s">
        <v>318</v>
      </c>
    </row>
    <row r="20" spans="1:38" x14ac:dyDescent="0.25">
      <c r="A20" s="12">
        <v>19</v>
      </c>
      <c r="B20" s="19" t="s">
        <v>213</v>
      </c>
      <c r="C20" s="19">
        <v>777</v>
      </c>
      <c r="D20" s="12">
        <v>1</v>
      </c>
      <c r="E20" s="12">
        <v>1</v>
      </c>
      <c r="F20" s="12">
        <v>1</v>
      </c>
      <c r="G20" s="12">
        <v>1</v>
      </c>
      <c r="H20" s="12">
        <v>0</v>
      </c>
      <c r="I20" s="12">
        <v>1</v>
      </c>
      <c r="J20" s="12">
        <v>1</v>
      </c>
      <c r="K20" s="12">
        <v>0</v>
      </c>
      <c r="L20" s="12">
        <v>1</v>
      </c>
      <c r="M20" s="12">
        <v>1</v>
      </c>
      <c r="N20" s="12">
        <v>0</v>
      </c>
      <c r="O20" s="12">
        <v>0</v>
      </c>
      <c r="P20" s="12">
        <v>0</v>
      </c>
      <c r="Q20" s="12">
        <v>1</v>
      </c>
      <c r="R20" s="17">
        <f t="shared" si="0"/>
        <v>18</v>
      </c>
      <c r="S20" s="12">
        <v>0</v>
      </c>
      <c r="T20" s="17">
        <f t="shared" si="1"/>
        <v>0</v>
      </c>
      <c r="U20" s="12">
        <v>0</v>
      </c>
      <c r="V20" s="17">
        <f t="shared" si="2"/>
        <v>0</v>
      </c>
      <c r="W20" s="12">
        <v>0</v>
      </c>
      <c r="X20" s="17">
        <f t="shared" si="3"/>
        <v>0</v>
      </c>
      <c r="Y20" s="12">
        <v>0</v>
      </c>
      <c r="Z20" s="17">
        <f t="shared" si="10"/>
        <v>0</v>
      </c>
      <c r="AA20" s="12">
        <v>0</v>
      </c>
      <c r="AB20" s="17">
        <f t="shared" si="11"/>
        <v>0</v>
      </c>
      <c r="AC20" s="12">
        <v>0</v>
      </c>
      <c r="AD20" s="17">
        <f t="shared" si="6"/>
        <v>0</v>
      </c>
      <c r="AE20" s="12">
        <v>0</v>
      </c>
      <c r="AF20" s="17">
        <f t="shared" si="7"/>
        <v>0</v>
      </c>
      <c r="AG20" s="12">
        <v>0</v>
      </c>
      <c r="AH20" s="17">
        <f t="shared" si="8"/>
        <v>0</v>
      </c>
      <c r="AI20" s="18">
        <f t="shared" si="9"/>
        <v>18</v>
      </c>
      <c r="AJ20" s="19" t="s">
        <v>197</v>
      </c>
      <c r="AK20" s="19" t="s">
        <v>197</v>
      </c>
      <c r="AL20" s="12" t="s">
        <v>318</v>
      </c>
    </row>
    <row r="21" spans="1:38" x14ac:dyDescent="0.25">
      <c r="A21" s="12">
        <v>20</v>
      </c>
      <c r="B21" s="19" t="s">
        <v>229</v>
      </c>
      <c r="C21" s="19">
        <v>116</v>
      </c>
      <c r="D21" s="12">
        <v>1</v>
      </c>
      <c r="E21" s="12">
        <v>0</v>
      </c>
      <c r="F21" s="12">
        <v>0</v>
      </c>
      <c r="G21" s="12">
        <v>1</v>
      </c>
      <c r="H21" s="12">
        <v>1</v>
      </c>
      <c r="I21" s="12">
        <v>0</v>
      </c>
      <c r="J21" s="12">
        <v>1</v>
      </c>
      <c r="K21" s="12">
        <v>1</v>
      </c>
      <c r="L21" s="12">
        <v>0</v>
      </c>
      <c r="M21" s="12">
        <v>1</v>
      </c>
      <c r="N21" s="12">
        <v>1</v>
      </c>
      <c r="O21" s="12">
        <v>1</v>
      </c>
      <c r="P21" s="12">
        <v>0</v>
      </c>
      <c r="Q21" s="12">
        <v>1</v>
      </c>
      <c r="R21" s="17">
        <f t="shared" si="0"/>
        <v>18</v>
      </c>
      <c r="S21" s="12">
        <v>0</v>
      </c>
      <c r="T21" s="17">
        <f t="shared" si="1"/>
        <v>0</v>
      </c>
      <c r="U21" s="12">
        <v>0</v>
      </c>
      <c r="V21" s="17">
        <f t="shared" si="2"/>
        <v>0</v>
      </c>
      <c r="W21" s="12">
        <v>0</v>
      </c>
      <c r="X21" s="17">
        <f t="shared" si="3"/>
        <v>0</v>
      </c>
      <c r="Y21" s="12">
        <v>0</v>
      </c>
      <c r="Z21" s="17">
        <f t="shared" si="10"/>
        <v>0</v>
      </c>
      <c r="AA21" s="12">
        <v>0</v>
      </c>
      <c r="AB21" s="17">
        <f t="shared" si="11"/>
        <v>0</v>
      </c>
      <c r="AC21" s="12">
        <v>0</v>
      </c>
      <c r="AD21" s="17">
        <f t="shared" si="6"/>
        <v>0</v>
      </c>
      <c r="AE21" s="12">
        <v>0</v>
      </c>
      <c r="AF21" s="17">
        <f t="shared" si="7"/>
        <v>0</v>
      </c>
      <c r="AG21" s="12">
        <v>0</v>
      </c>
      <c r="AH21" s="17">
        <f t="shared" si="8"/>
        <v>0</v>
      </c>
      <c r="AI21" s="18">
        <f t="shared" si="9"/>
        <v>18</v>
      </c>
      <c r="AJ21" s="19" t="s">
        <v>197</v>
      </c>
      <c r="AK21" s="19" t="s">
        <v>197</v>
      </c>
      <c r="AL21" s="12" t="s">
        <v>318</v>
      </c>
    </row>
    <row r="22" spans="1:38" x14ac:dyDescent="0.25">
      <c r="A22" s="12">
        <v>21</v>
      </c>
      <c r="B22" s="19" t="s">
        <v>201</v>
      </c>
      <c r="C22" s="19">
        <v>617</v>
      </c>
      <c r="D22" s="12">
        <v>0</v>
      </c>
      <c r="E22" s="12">
        <v>0</v>
      </c>
      <c r="F22" s="12">
        <v>1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0</v>
      </c>
      <c r="R22" s="17">
        <f t="shared" si="0"/>
        <v>8</v>
      </c>
      <c r="S22" s="12">
        <v>0</v>
      </c>
      <c r="T22" s="17">
        <f t="shared" si="1"/>
        <v>0</v>
      </c>
      <c r="U22" s="12">
        <v>1</v>
      </c>
      <c r="V22" s="17">
        <f t="shared" si="2"/>
        <v>9</v>
      </c>
      <c r="W22" s="12">
        <v>0</v>
      </c>
      <c r="X22" s="17">
        <f t="shared" si="3"/>
        <v>0</v>
      </c>
      <c r="Y22" s="12">
        <v>0</v>
      </c>
      <c r="Z22" s="17">
        <f t="shared" si="10"/>
        <v>0</v>
      </c>
      <c r="AA22" s="12">
        <v>0</v>
      </c>
      <c r="AB22" s="17">
        <f t="shared" si="11"/>
        <v>0</v>
      </c>
      <c r="AC22" s="12">
        <v>0</v>
      </c>
      <c r="AD22" s="17">
        <f t="shared" si="6"/>
        <v>0</v>
      </c>
      <c r="AE22" s="12">
        <v>0</v>
      </c>
      <c r="AF22" s="17">
        <f t="shared" si="7"/>
        <v>0</v>
      </c>
      <c r="AG22" s="12">
        <v>0</v>
      </c>
      <c r="AH22" s="17">
        <f t="shared" si="8"/>
        <v>0</v>
      </c>
      <c r="AI22" s="18">
        <f t="shared" si="9"/>
        <v>17</v>
      </c>
      <c r="AJ22" s="19" t="s">
        <v>197</v>
      </c>
      <c r="AK22" s="19" t="s">
        <v>197</v>
      </c>
      <c r="AL22" s="12" t="s">
        <v>318</v>
      </c>
    </row>
    <row r="23" spans="1:38" x14ac:dyDescent="0.25">
      <c r="A23" s="12">
        <v>22</v>
      </c>
      <c r="B23" s="19" t="s">
        <v>218</v>
      </c>
      <c r="C23" s="12">
        <v>634</v>
      </c>
      <c r="D23" s="12">
        <v>0</v>
      </c>
      <c r="E23" s="12">
        <v>0</v>
      </c>
      <c r="F23" s="12">
        <v>0</v>
      </c>
      <c r="G23" s="12">
        <v>1</v>
      </c>
      <c r="H23" s="12">
        <v>0</v>
      </c>
      <c r="I23" s="12">
        <v>0</v>
      </c>
      <c r="J23" s="12">
        <v>0</v>
      </c>
      <c r="K23" s="12">
        <v>1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7">
        <f t="shared" si="0"/>
        <v>8</v>
      </c>
      <c r="S23" s="12">
        <v>0</v>
      </c>
      <c r="T23" s="17">
        <f t="shared" si="1"/>
        <v>0</v>
      </c>
      <c r="U23" s="12">
        <v>1</v>
      </c>
      <c r="V23" s="17">
        <f t="shared" si="2"/>
        <v>9</v>
      </c>
      <c r="W23" s="12">
        <v>0</v>
      </c>
      <c r="X23" s="17">
        <f t="shared" si="3"/>
        <v>0</v>
      </c>
      <c r="Y23" s="12">
        <v>0</v>
      </c>
      <c r="Z23" s="17">
        <f t="shared" si="10"/>
        <v>0</v>
      </c>
      <c r="AA23" s="12">
        <v>0</v>
      </c>
      <c r="AB23" s="17">
        <f t="shared" si="11"/>
        <v>0</v>
      </c>
      <c r="AC23" s="12">
        <v>0</v>
      </c>
      <c r="AD23" s="17">
        <f t="shared" si="6"/>
        <v>0</v>
      </c>
      <c r="AE23" s="12">
        <v>0</v>
      </c>
      <c r="AF23" s="17">
        <f t="shared" si="7"/>
        <v>0</v>
      </c>
      <c r="AG23" s="12">
        <v>0</v>
      </c>
      <c r="AH23" s="17">
        <f t="shared" si="8"/>
        <v>0</v>
      </c>
      <c r="AI23" s="18">
        <f t="shared" si="9"/>
        <v>17</v>
      </c>
      <c r="AJ23" s="12" t="s">
        <v>197</v>
      </c>
      <c r="AK23" s="12" t="s">
        <v>197</v>
      </c>
      <c r="AL23" s="12" t="s">
        <v>318</v>
      </c>
    </row>
    <row r="24" spans="1:38" x14ac:dyDescent="0.25">
      <c r="A24" s="12">
        <v>23</v>
      </c>
      <c r="B24" s="19" t="s">
        <v>203</v>
      </c>
      <c r="C24" s="12">
        <v>634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2">
        <v>1</v>
      </c>
      <c r="M24" s="12">
        <v>1</v>
      </c>
      <c r="N24" s="12">
        <v>0</v>
      </c>
      <c r="O24" s="12">
        <v>1</v>
      </c>
      <c r="P24" s="12">
        <v>1</v>
      </c>
      <c r="Q24" s="12">
        <v>1</v>
      </c>
      <c r="R24" s="17">
        <f t="shared" si="0"/>
        <v>16</v>
      </c>
      <c r="S24" s="12">
        <v>0</v>
      </c>
      <c r="T24" s="17">
        <f t="shared" si="1"/>
        <v>0</v>
      </c>
      <c r="U24" s="12">
        <v>0</v>
      </c>
      <c r="V24" s="17">
        <f t="shared" si="2"/>
        <v>0</v>
      </c>
      <c r="W24" s="12">
        <v>0</v>
      </c>
      <c r="X24" s="17">
        <f t="shared" si="3"/>
        <v>0</v>
      </c>
      <c r="Y24" s="12">
        <v>0</v>
      </c>
      <c r="Z24" s="17">
        <f t="shared" si="10"/>
        <v>0</v>
      </c>
      <c r="AA24" s="12">
        <v>0</v>
      </c>
      <c r="AB24" s="17">
        <f t="shared" si="11"/>
        <v>0</v>
      </c>
      <c r="AC24" s="12">
        <v>0</v>
      </c>
      <c r="AD24" s="17">
        <f t="shared" si="6"/>
        <v>0</v>
      </c>
      <c r="AE24" s="12">
        <v>0</v>
      </c>
      <c r="AF24" s="17">
        <f t="shared" si="7"/>
        <v>0</v>
      </c>
      <c r="AG24" s="12">
        <v>0</v>
      </c>
      <c r="AH24" s="17">
        <f t="shared" si="8"/>
        <v>0</v>
      </c>
      <c r="AI24" s="18">
        <f t="shared" si="9"/>
        <v>16</v>
      </c>
      <c r="AJ24" s="12" t="s">
        <v>197</v>
      </c>
      <c r="AK24" s="12" t="s">
        <v>197</v>
      </c>
      <c r="AL24" s="12" t="s">
        <v>318</v>
      </c>
    </row>
    <row r="25" spans="1:38" x14ac:dyDescent="0.25">
      <c r="A25" s="12">
        <v>24</v>
      </c>
      <c r="B25" s="19" t="s">
        <v>207</v>
      </c>
      <c r="C25" s="12">
        <v>631</v>
      </c>
      <c r="D25" s="12">
        <v>0</v>
      </c>
      <c r="E25" s="12">
        <v>0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0</v>
      </c>
      <c r="M25" s="12">
        <v>1</v>
      </c>
      <c r="N25" s="12">
        <v>0</v>
      </c>
      <c r="O25" s="12">
        <v>0</v>
      </c>
      <c r="P25" s="12">
        <v>1</v>
      </c>
      <c r="Q25" s="12">
        <v>0</v>
      </c>
      <c r="R25" s="17">
        <f t="shared" si="0"/>
        <v>16</v>
      </c>
      <c r="S25" s="12">
        <v>0</v>
      </c>
      <c r="T25" s="17">
        <f t="shared" si="1"/>
        <v>0</v>
      </c>
      <c r="U25" s="12">
        <v>0</v>
      </c>
      <c r="V25" s="17">
        <f t="shared" si="2"/>
        <v>0</v>
      </c>
      <c r="W25" s="12">
        <v>0</v>
      </c>
      <c r="X25" s="17">
        <f t="shared" si="3"/>
        <v>0</v>
      </c>
      <c r="Y25" s="12">
        <v>0</v>
      </c>
      <c r="Z25" s="17">
        <f t="shared" si="10"/>
        <v>0</v>
      </c>
      <c r="AA25" s="12">
        <v>0</v>
      </c>
      <c r="AB25" s="17">
        <f t="shared" si="11"/>
        <v>0</v>
      </c>
      <c r="AC25" s="12">
        <v>0</v>
      </c>
      <c r="AD25" s="17">
        <f t="shared" si="6"/>
        <v>0</v>
      </c>
      <c r="AE25" s="12">
        <v>0</v>
      </c>
      <c r="AF25" s="17">
        <f t="shared" si="7"/>
        <v>0</v>
      </c>
      <c r="AG25" s="12">
        <v>0</v>
      </c>
      <c r="AH25" s="17">
        <f t="shared" si="8"/>
        <v>0</v>
      </c>
      <c r="AI25" s="18">
        <f t="shared" si="9"/>
        <v>16</v>
      </c>
      <c r="AJ25" s="12" t="s">
        <v>197</v>
      </c>
      <c r="AK25" s="12" t="s">
        <v>197</v>
      </c>
      <c r="AL25" s="12" t="s">
        <v>318</v>
      </c>
    </row>
    <row r="26" spans="1:38" x14ac:dyDescent="0.25">
      <c r="A26" s="12">
        <v>25</v>
      </c>
      <c r="B26" s="19" t="s">
        <v>219</v>
      </c>
      <c r="C26" s="12">
        <v>634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2">
        <v>1</v>
      </c>
      <c r="M26" s="12">
        <v>1</v>
      </c>
      <c r="N26" s="12">
        <v>0</v>
      </c>
      <c r="O26" s="12">
        <v>1</v>
      </c>
      <c r="P26" s="12">
        <v>1</v>
      </c>
      <c r="Q26" s="12">
        <v>1</v>
      </c>
      <c r="R26" s="17">
        <f t="shared" si="0"/>
        <v>16</v>
      </c>
      <c r="S26" s="12">
        <v>0</v>
      </c>
      <c r="T26" s="17">
        <f t="shared" si="1"/>
        <v>0</v>
      </c>
      <c r="U26" s="12">
        <v>0</v>
      </c>
      <c r="V26" s="17">
        <f t="shared" si="2"/>
        <v>0</v>
      </c>
      <c r="W26" s="12">
        <v>0</v>
      </c>
      <c r="X26" s="17">
        <f t="shared" si="3"/>
        <v>0</v>
      </c>
      <c r="Y26" s="12">
        <v>0</v>
      </c>
      <c r="Z26" s="17">
        <f t="shared" si="10"/>
        <v>0</v>
      </c>
      <c r="AA26" s="12">
        <v>0</v>
      </c>
      <c r="AB26" s="17">
        <f t="shared" si="11"/>
        <v>0</v>
      </c>
      <c r="AC26" s="12">
        <v>0</v>
      </c>
      <c r="AD26" s="17">
        <f t="shared" si="6"/>
        <v>0</v>
      </c>
      <c r="AE26" s="12">
        <v>0</v>
      </c>
      <c r="AF26" s="17">
        <f t="shared" si="7"/>
        <v>0</v>
      </c>
      <c r="AG26" s="12">
        <v>0</v>
      </c>
      <c r="AH26" s="17">
        <f t="shared" si="8"/>
        <v>0</v>
      </c>
      <c r="AI26" s="18">
        <f t="shared" si="9"/>
        <v>16</v>
      </c>
      <c r="AJ26" s="12" t="s">
        <v>197</v>
      </c>
      <c r="AK26" s="12" t="s">
        <v>197</v>
      </c>
      <c r="AL26" s="12" t="s">
        <v>318</v>
      </c>
    </row>
    <row r="27" spans="1:38" x14ac:dyDescent="0.25">
      <c r="A27" s="12">
        <v>26</v>
      </c>
      <c r="B27" s="19" t="s">
        <v>222</v>
      </c>
      <c r="C27" s="12">
        <v>644</v>
      </c>
      <c r="D27" s="12">
        <v>1</v>
      </c>
      <c r="E27" s="12">
        <v>1</v>
      </c>
      <c r="F27" s="12">
        <v>1</v>
      </c>
      <c r="G27" s="12">
        <v>1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1</v>
      </c>
      <c r="N27" s="12">
        <v>0</v>
      </c>
      <c r="O27" s="12">
        <v>1</v>
      </c>
      <c r="P27" s="12">
        <v>0</v>
      </c>
      <c r="Q27" s="12">
        <v>1</v>
      </c>
      <c r="R27" s="17">
        <f t="shared" si="0"/>
        <v>16</v>
      </c>
      <c r="S27" s="12">
        <v>0</v>
      </c>
      <c r="T27" s="17">
        <f t="shared" si="1"/>
        <v>0</v>
      </c>
      <c r="U27" s="12">
        <v>0</v>
      </c>
      <c r="V27" s="17">
        <f t="shared" si="2"/>
        <v>0</v>
      </c>
      <c r="W27" s="12">
        <v>0</v>
      </c>
      <c r="X27" s="17">
        <f t="shared" si="3"/>
        <v>0</v>
      </c>
      <c r="Y27" s="12">
        <v>0</v>
      </c>
      <c r="Z27" s="17">
        <f t="shared" si="10"/>
        <v>0</v>
      </c>
      <c r="AA27" s="12">
        <v>0</v>
      </c>
      <c r="AB27" s="17">
        <f t="shared" si="11"/>
        <v>0</v>
      </c>
      <c r="AC27" s="12">
        <v>0</v>
      </c>
      <c r="AD27" s="17">
        <f t="shared" si="6"/>
        <v>0</v>
      </c>
      <c r="AE27" s="12">
        <v>0</v>
      </c>
      <c r="AF27" s="17">
        <f t="shared" si="7"/>
        <v>0</v>
      </c>
      <c r="AG27" s="12">
        <v>0</v>
      </c>
      <c r="AH27" s="17">
        <f t="shared" si="8"/>
        <v>0</v>
      </c>
      <c r="AI27" s="18">
        <f t="shared" si="9"/>
        <v>16</v>
      </c>
      <c r="AJ27" s="12" t="s">
        <v>197</v>
      </c>
      <c r="AK27" s="12" t="s">
        <v>197</v>
      </c>
      <c r="AL27" s="12" t="s">
        <v>318</v>
      </c>
    </row>
    <row r="28" spans="1:38" x14ac:dyDescent="0.25">
      <c r="A28" s="12">
        <v>27</v>
      </c>
      <c r="B28" s="19" t="s">
        <v>225</v>
      </c>
      <c r="C28" s="12">
        <v>41</v>
      </c>
      <c r="D28" s="12">
        <v>1</v>
      </c>
      <c r="E28" s="12">
        <v>0</v>
      </c>
      <c r="F28" s="12">
        <v>1</v>
      </c>
      <c r="G28" s="12">
        <v>0</v>
      </c>
      <c r="H28" s="12">
        <v>1</v>
      </c>
      <c r="I28" s="12">
        <v>1</v>
      </c>
      <c r="J28" s="12">
        <v>1</v>
      </c>
      <c r="K28" s="12">
        <v>1</v>
      </c>
      <c r="L28" s="12">
        <v>0</v>
      </c>
      <c r="M28" s="12">
        <v>1</v>
      </c>
      <c r="N28" s="12">
        <v>0</v>
      </c>
      <c r="O28" s="12">
        <v>1</v>
      </c>
      <c r="P28" s="12">
        <v>0</v>
      </c>
      <c r="Q28" s="12">
        <v>0</v>
      </c>
      <c r="R28" s="17">
        <f t="shared" si="0"/>
        <v>16</v>
      </c>
      <c r="S28" s="12">
        <v>0</v>
      </c>
      <c r="T28" s="17">
        <f t="shared" si="1"/>
        <v>0</v>
      </c>
      <c r="U28" s="12">
        <v>0</v>
      </c>
      <c r="V28" s="17">
        <f t="shared" si="2"/>
        <v>0</v>
      </c>
      <c r="W28" s="12">
        <v>0</v>
      </c>
      <c r="X28" s="17">
        <f t="shared" si="3"/>
        <v>0</v>
      </c>
      <c r="Y28" s="12">
        <v>0</v>
      </c>
      <c r="Z28" s="17">
        <f t="shared" si="10"/>
        <v>0</v>
      </c>
      <c r="AA28" s="12">
        <v>0</v>
      </c>
      <c r="AB28" s="17">
        <f t="shared" si="11"/>
        <v>0</v>
      </c>
      <c r="AC28" s="12">
        <v>0</v>
      </c>
      <c r="AD28" s="17">
        <f t="shared" si="6"/>
        <v>0</v>
      </c>
      <c r="AE28" s="12">
        <v>0</v>
      </c>
      <c r="AF28" s="17">
        <f t="shared" si="7"/>
        <v>0</v>
      </c>
      <c r="AG28" s="12">
        <v>0</v>
      </c>
      <c r="AH28" s="17">
        <f t="shared" si="8"/>
        <v>0</v>
      </c>
      <c r="AI28" s="18">
        <f t="shared" si="9"/>
        <v>16</v>
      </c>
      <c r="AJ28" s="12" t="s">
        <v>197</v>
      </c>
      <c r="AK28" s="12" t="s">
        <v>197</v>
      </c>
      <c r="AL28" s="12" t="s">
        <v>318</v>
      </c>
    </row>
    <row r="29" spans="1:38" x14ac:dyDescent="0.25">
      <c r="A29" s="12">
        <v>28</v>
      </c>
      <c r="B29" s="19" t="s">
        <v>227</v>
      </c>
      <c r="C29" s="19">
        <v>165</v>
      </c>
      <c r="D29" s="12">
        <v>1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1</v>
      </c>
      <c r="K29" s="12">
        <v>1</v>
      </c>
      <c r="L29" s="12">
        <v>1</v>
      </c>
      <c r="M29" s="12">
        <v>1</v>
      </c>
      <c r="N29" s="12">
        <v>0</v>
      </c>
      <c r="O29" s="12">
        <v>1</v>
      </c>
      <c r="P29" s="12">
        <v>1</v>
      </c>
      <c r="Q29" s="12">
        <v>0</v>
      </c>
      <c r="R29" s="17">
        <f t="shared" si="0"/>
        <v>16</v>
      </c>
      <c r="S29" s="12">
        <v>0</v>
      </c>
      <c r="T29" s="17">
        <f t="shared" si="1"/>
        <v>0</v>
      </c>
      <c r="U29" s="12">
        <v>0</v>
      </c>
      <c r="V29" s="17">
        <f t="shared" si="2"/>
        <v>0</v>
      </c>
      <c r="W29" s="12">
        <v>0</v>
      </c>
      <c r="X29" s="17">
        <f t="shared" si="3"/>
        <v>0</v>
      </c>
      <c r="Y29" s="12">
        <v>0</v>
      </c>
      <c r="Z29" s="17">
        <f t="shared" si="10"/>
        <v>0</v>
      </c>
      <c r="AA29" s="12">
        <v>0</v>
      </c>
      <c r="AB29" s="17">
        <f t="shared" si="11"/>
        <v>0</v>
      </c>
      <c r="AC29" s="12">
        <v>0</v>
      </c>
      <c r="AD29" s="17">
        <f t="shared" si="6"/>
        <v>0</v>
      </c>
      <c r="AE29" s="12">
        <v>0</v>
      </c>
      <c r="AF29" s="17">
        <f t="shared" si="7"/>
        <v>0</v>
      </c>
      <c r="AG29" s="12">
        <v>0</v>
      </c>
      <c r="AH29" s="17">
        <f t="shared" si="8"/>
        <v>0</v>
      </c>
      <c r="AI29" s="18">
        <f t="shared" si="9"/>
        <v>16</v>
      </c>
      <c r="AJ29" s="19" t="s">
        <v>197</v>
      </c>
      <c r="AK29" s="19" t="s">
        <v>197</v>
      </c>
      <c r="AL29" s="12" t="s">
        <v>318</v>
      </c>
    </row>
    <row r="30" spans="1:38" x14ac:dyDescent="0.25">
      <c r="A30" s="12">
        <v>29</v>
      </c>
      <c r="B30" s="19" t="s">
        <v>236</v>
      </c>
      <c r="C30" s="12">
        <v>777</v>
      </c>
      <c r="D30" s="12">
        <v>1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1</v>
      </c>
      <c r="K30" s="12">
        <v>0</v>
      </c>
      <c r="L30" s="12">
        <v>1</v>
      </c>
      <c r="M30" s="12">
        <v>1</v>
      </c>
      <c r="N30" s="12">
        <v>0</v>
      </c>
      <c r="O30" s="12">
        <v>1</v>
      </c>
      <c r="P30" s="12">
        <v>1</v>
      </c>
      <c r="Q30" s="12">
        <v>0</v>
      </c>
      <c r="R30" s="17">
        <f t="shared" si="0"/>
        <v>14</v>
      </c>
      <c r="S30" s="12">
        <v>0</v>
      </c>
      <c r="T30" s="17">
        <f t="shared" si="1"/>
        <v>0</v>
      </c>
      <c r="U30" s="12">
        <v>0</v>
      </c>
      <c r="V30" s="17">
        <f t="shared" si="2"/>
        <v>0</v>
      </c>
      <c r="W30" s="12">
        <v>0</v>
      </c>
      <c r="X30" s="17">
        <f t="shared" si="3"/>
        <v>0</v>
      </c>
      <c r="Y30" s="12">
        <v>0</v>
      </c>
      <c r="Z30" s="17">
        <f t="shared" si="10"/>
        <v>0</v>
      </c>
      <c r="AA30" s="12">
        <v>0</v>
      </c>
      <c r="AB30" s="17">
        <f t="shared" si="11"/>
        <v>0</v>
      </c>
      <c r="AC30" s="12">
        <v>0</v>
      </c>
      <c r="AD30" s="17">
        <f t="shared" si="6"/>
        <v>0</v>
      </c>
      <c r="AE30" s="12">
        <v>0</v>
      </c>
      <c r="AF30" s="17">
        <f t="shared" si="7"/>
        <v>0</v>
      </c>
      <c r="AG30" s="12">
        <v>0</v>
      </c>
      <c r="AH30" s="17">
        <f t="shared" si="8"/>
        <v>0</v>
      </c>
      <c r="AI30" s="18">
        <f t="shared" si="9"/>
        <v>14</v>
      </c>
      <c r="AJ30" s="12" t="s">
        <v>197</v>
      </c>
      <c r="AK30" s="12" t="s">
        <v>197</v>
      </c>
      <c r="AL30" s="12" t="s">
        <v>318</v>
      </c>
    </row>
    <row r="31" spans="1:38" x14ac:dyDescent="0.25">
      <c r="A31" s="12">
        <v>30</v>
      </c>
      <c r="B31" s="19" t="s">
        <v>198</v>
      </c>
      <c r="C31" s="12">
        <v>644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 s="12">
        <v>1</v>
      </c>
      <c r="Q31" s="12">
        <v>1</v>
      </c>
      <c r="R31" s="17">
        <f t="shared" si="0"/>
        <v>12</v>
      </c>
      <c r="S31" s="12">
        <v>0</v>
      </c>
      <c r="T31" s="17">
        <f t="shared" si="1"/>
        <v>0</v>
      </c>
      <c r="U31" s="12">
        <v>0</v>
      </c>
      <c r="V31" s="17">
        <f t="shared" si="2"/>
        <v>0</v>
      </c>
      <c r="W31" s="12">
        <v>0</v>
      </c>
      <c r="X31" s="17">
        <f t="shared" si="3"/>
        <v>0</v>
      </c>
      <c r="Y31" s="12">
        <v>0</v>
      </c>
      <c r="Z31" s="17">
        <f t="shared" si="10"/>
        <v>0</v>
      </c>
      <c r="AA31" s="12">
        <v>0</v>
      </c>
      <c r="AB31" s="17">
        <f t="shared" si="11"/>
        <v>0</v>
      </c>
      <c r="AC31" s="12">
        <v>0</v>
      </c>
      <c r="AD31" s="17">
        <f t="shared" si="6"/>
        <v>0</v>
      </c>
      <c r="AE31" s="12">
        <v>0</v>
      </c>
      <c r="AF31" s="17">
        <f t="shared" si="7"/>
        <v>0</v>
      </c>
      <c r="AG31" s="12">
        <v>0</v>
      </c>
      <c r="AH31" s="17">
        <f t="shared" si="8"/>
        <v>0</v>
      </c>
      <c r="AI31" s="18">
        <f t="shared" si="9"/>
        <v>12</v>
      </c>
      <c r="AJ31" s="12" t="s">
        <v>197</v>
      </c>
      <c r="AK31" s="12" t="s">
        <v>197</v>
      </c>
      <c r="AL31" s="12" t="s">
        <v>318</v>
      </c>
    </row>
    <row r="32" spans="1:38" x14ac:dyDescent="0.25">
      <c r="A32" s="12">
        <v>31</v>
      </c>
      <c r="B32" s="19" t="s">
        <v>208</v>
      </c>
      <c r="C32" s="12">
        <v>320</v>
      </c>
      <c r="D32" s="12">
        <v>1</v>
      </c>
      <c r="E32" s="12">
        <v>0</v>
      </c>
      <c r="F32" s="12">
        <v>0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1</v>
      </c>
      <c r="P32" s="12">
        <v>0</v>
      </c>
      <c r="Q32" s="12">
        <v>1</v>
      </c>
      <c r="R32" s="17">
        <f t="shared" si="0"/>
        <v>12</v>
      </c>
      <c r="S32" s="12">
        <v>0</v>
      </c>
      <c r="T32" s="17">
        <f t="shared" si="1"/>
        <v>0</v>
      </c>
      <c r="U32" s="12">
        <v>0</v>
      </c>
      <c r="V32" s="17">
        <f t="shared" si="2"/>
        <v>0</v>
      </c>
      <c r="W32" s="12">
        <v>0</v>
      </c>
      <c r="X32" s="17">
        <f t="shared" si="3"/>
        <v>0</v>
      </c>
      <c r="Y32" s="12">
        <v>0</v>
      </c>
      <c r="Z32" s="17">
        <f t="shared" si="10"/>
        <v>0</v>
      </c>
      <c r="AA32" s="12">
        <v>0</v>
      </c>
      <c r="AB32" s="17">
        <f t="shared" si="11"/>
        <v>0</v>
      </c>
      <c r="AC32" s="12">
        <v>0</v>
      </c>
      <c r="AD32" s="17">
        <f t="shared" si="6"/>
        <v>0</v>
      </c>
      <c r="AE32" s="12">
        <v>0</v>
      </c>
      <c r="AF32" s="17">
        <f t="shared" si="7"/>
        <v>0</v>
      </c>
      <c r="AG32" s="12">
        <v>0</v>
      </c>
      <c r="AH32" s="17">
        <f t="shared" si="8"/>
        <v>0</v>
      </c>
      <c r="AI32" s="18">
        <f t="shared" si="9"/>
        <v>12</v>
      </c>
      <c r="AJ32" s="12" t="s">
        <v>197</v>
      </c>
      <c r="AK32" s="12" t="s">
        <v>197</v>
      </c>
      <c r="AL32" s="12" t="s">
        <v>318</v>
      </c>
    </row>
    <row r="33" spans="1:38" x14ac:dyDescent="0.25">
      <c r="A33" s="12">
        <v>32</v>
      </c>
      <c r="B33" s="19" t="s">
        <v>212</v>
      </c>
      <c r="C33" s="19">
        <v>617</v>
      </c>
      <c r="D33" s="12">
        <v>0</v>
      </c>
      <c r="E33" s="12">
        <v>0</v>
      </c>
      <c r="F33" s="12">
        <v>0</v>
      </c>
      <c r="G33" s="12">
        <v>0</v>
      </c>
      <c r="H33" s="12">
        <v>1</v>
      </c>
      <c r="I33" s="12">
        <v>1</v>
      </c>
      <c r="J33" s="12">
        <v>0</v>
      </c>
      <c r="K33" s="12">
        <v>1</v>
      </c>
      <c r="L33" s="12">
        <v>0</v>
      </c>
      <c r="M33" s="12">
        <v>1</v>
      </c>
      <c r="N33" s="12">
        <v>1</v>
      </c>
      <c r="O33" s="12">
        <v>0</v>
      </c>
      <c r="P33" s="12">
        <v>1</v>
      </c>
      <c r="Q33" s="12">
        <v>0</v>
      </c>
      <c r="R33" s="17">
        <f t="shared" si="0"/>
        <v>12</v>
      </c>
      <c r="S33" s="12">
        <v>0</v>
      </c>
      <c r="T33" s="17">
        <f t="shared" si="1"/>
        <v>0</v>
      </c>
      <c r="U33" s="12">
        <v>0</v>
      </c>
      <c r="V33" s="17">
        <f t="shared" si="2"/>
        <v>0</v>
      </c>
      <c r="W33" s="12">
        <v>0</v>
      </c>
      <c r="X33" s="17">
        <f t="shared" si="3"/>
        <v>0</v>
      </c>
      <c r="Y33" s="12">
        <v>0</v>
      </c>
      <c r="Z33" s="17">
        <f t="shared" si="10"/>
        <v>0</v>
      </c>
      <c r="AA33" s="12">
        <v>0</v>
      </c>
      <c r="AB33" s="17">
        <f t="shared" si="11"/>
        <v>0</v>
      </c>
      <c r="AC33" s="12">
        <v>0</v>
      </c>
      <c r="AD33" s="17">
        <f t="shared" si="6"/>
        <v>0</v>
      </c>
      <c r="AE33" s="12">
        <v>0</v>
      </c>
      <c r="AF33" s="17">
        <f t="shared" si="7"/>
        <v>0</v>
      </c>
      <c r="AG33" s="12">
        <v>0</v>
      </c>
      <c r="AH33" s="17">
        <f t="shared" si="8"/>
        <v>0</v>
      </c>
      <c r="AI33" s="18">
        <f t="shared" si="9"/>
        <v>12</v>
      </c>
      <c r="AJ33" s="19" t="s">
        <v>197</v>
      </c>
      <c r="AK33" s="19" t="s">
        <v>197</v>
      </c>
      <c r="AL33" s="12" t="s">
        <v>318</v>
      </c>
    </row>
    <row r="34" spans="1:38" x14ac:dyDescent="0.25">
      <c r="A34" s="12">
        <v>33</v>
      </c>
      <c r="B34" s="19" t="s">
        <v>231</v>
      </c>
      <c r="C34" s="12">
        <v>644</v>
      </c>
      <c r="D34" s="12">
        <v>0</v>
      </c>
      <c r="E34" s="12">
        <v>0</v>
      </c>
      <c r="F34" s="12">
        <v>0</v>
      </c>
      <c r="G34" s="12">
        <v>0</v>
      </c>
      <c r="H34" s="12">
        <v>1</v>
      </c>
      <c r="I34" s="12">
        <v>1</v>
      </c>
      <c r="J34" s="12">
        <v>0</v>
      </c>
      <c r="K34" s="12">
        <v>0</v>
      </c>
      <c r="L34" s="12">
        <v>0</v>
      </c>
      <c r="M34" s="12">
        <v>1</v>
      </c>
      <c r="N34" s="12">
        <v>1</v>
      </c>
      <c r="O34" s="12">
        <v>0</v>
      </c>
      <c r="P34" s="12">
        <v>1</v>
      </c>
      <c r="Q34" s="12">
        <v>1</v>
      </c>
      <c r="R34" s="17">
        <f t="shared" si="0"/>
        <v>12</v>
      </c>
      <c r="S34" s="12">
        <v>0</v>
      </c>
      <c r="T34" s="17">
        <f t="shared" si="1"/>
        <v>0</v>
      </c>
      <c r="U34" s="12">
        <v>0</v>
      </c>
      <c r="V34" s="17">
        <f t="shared" si="2"/>
        <v>0</v>
      </c>
      <c r="W34" s="12">
        <v>0</v>
      </c>
      <c r="X34" s="17">
        <f t="shared" si="3"/>
        <v>0</v>
      </c>
      <c r="Y34" s="12">
        <v>0</v>
      </c>
      <c r="Z34" s="17">
        <f t="shared" si="10"/>
        <v>0</v>
      </c>
      <c r="AA34" s="12">
        <v>0</v>
      </c>
      <c r="AB34" s="17">
        <f t="shared" si="11"/>
        <v>0</v>
      </c>
      <c r="AC34" s="12">
        <v>0</v>
      </c>
      <c r="AD34" s="17">
        <f t="shared" si="6"/>
        <v>0</v>
      </c>
      <c r="AE34" s="12">
        <v>0</v>
      </c>
      <c r="AF34" s="17">
        <f t="shared" si="7"/>
        <v>0</v>
      </c>
      <c r="AG34" s="12">
        <v>0</v>
      </c>
      <c r="AH34" s="17">
        <f t="shared" si="8"/>
        <v>0</v>
      </c>
      <c r="AI34" s="18">
        <f t="shared" si="9"/>
        <v>12</v>
      </c>
      <c r="AJ34" s="12" t="s">
        <v>197</v>
      </c>
      <c r="AK34" s="12" t="s">
        <v>197</v>
      </c>
      <c r="AL34" s="12" t="s">
        <v>318</v>
      </c>
    </row>
    <row r="35" spans="1:38" x14ac:dyDescent="0.25">
      <c r="A35" s="12">
        <v>34</v>
      </c>
      <c r="B35" s="19" t="s">
        <v>232</v>
      </c>
      <c r="C35" s="12">
        <v>116</v>
      </c>
      <c r="D35" s="12">
        <v>1</v>
      </c>
      <c r="E35" s="12">
        <v>0</v>
      </c>
      <c r="F35" s="12">
        <v>1</v>
      </c>
      <c r="G35" s="12">
        <v>0</v>
      </c>
      <c r="H35" s="12">
        <v>1</v>
      </c>
      <c r="I35" s="12">
        <v>1</v>
      </c>
      <c r="J35" s="12">
        <v>0</v>
      </c>
      <c r="K35" s="12">
        <v>0</v>
      </c>
      <c r="L35" s="12">
        <v>1</v>
      </c>
      <c r="M35" s="12">
        <v>1</v>
      </c>
      <c r="N35" s="12">
        <v>0</v>
      </c>
      <c r="O35" s="12">
        <v>0</v>
      </c>
      <c r="P35" s="12">
        <v>0</v>
      </c>
      <c r="Q35" s="12">
        <v>0</v>
      </c>
      <c r="R35" s="17">
        <f t="shared" si="0"/>
        <v>12</v>
      </c>
      <c r="S35" s="12">
        <v>0</v>
      </c>
      <c r="T35" s="17">
        <f t="shared" si="1"/>
        <v>0</v>
      </c>
      <c r="U35" s="12">
        <v>0</v>
      </c>
      <c r="V35" s="17">
        <f t="shared" si="2"/>
        <v>0</v>
      </c>
      <c r="W35" s="12">
        <v>0</v>
      </c>
      <c r="X35" s="17">
        <f t="shared" si="3"/>
        <v>0</v>
      </c>
      <c r="Y35" s="12">
        <v>0</v>
      </c>
      <c r="Z35" s="17">
        <f t="shared" si="10"/>
        <v>0</v>
      </c>
      <c r="AA35" s="12">
        <v>0</v>
      </c>
      <c r="AB35" s="17">
        <f t="shared" si="11"/>
        <v>0</v>
      </c>
      <c r="AC35" s="12">
        <v>0</v>
      </c>
      <c r="AD35" s="17">
        <f t="shared" si="6"/>
        <v>0</v>
      </c>
      <c r="AE35" s="12">
        <v>0</v>
      </c>
      <c r="AF35" s="17">
        <f t="shared" si="7"/>
        <v>0</v>
      </c>
      <c r="AG35" s="12">
        <v>0</v>
      </c>
      <c r="AH35" s="17">
        <f t="shared" si="8"/>
        <v>0</v>
      </c>
      <c r="AI35" s="18">
        <f t="shared" si="9"/>
        <v>12</v>
      </c>
      <c r="AJ35" s="12" t="s">
        <v>197</v>
      </c>
      <c r="AK35" s="12" t="s">
        <v>197</v>
      </c>
      <c r="AL35" s="12" t="s">
        <v>318</v>
      </c>
    </row>
    <row r="36" spans="1:38" x14ac:dyDescent="0.25">
      <c r="A36" s="12">
        <v>35</v>
      </c>
      <c r="B36" s="19" t="s">
        <v>234</v>
      </c>
      <c r="C36" s="12">
        <v>777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1</v>
      </c>
      <c r="J36" s="12">
        <v>0</v>
      </c>
      <c r="K36" s="12">
        <v>1</v>
      </c>
      <c r="L36" s="12">
        <v>0</v>
      </c>
      <c r="M36" s="12">
        <v>1</v>
      </c>
      <c r="N36" s="12">
        <v>0</v>
      </c>
      <c r="O36" s="12">
        <v>1</v>
      </c>
      <c r="P36" s="12">
        <v>1</v>
      </c>
      <c r="Q36" s="12">
        <v>0</v>
      </c>
      <c r="R36" s="17">
        <f t="shared" si="0"/>
        <v>12</v>
      </c>
      <c r="S36" s="12">
        <v>0</v>
      </c>
      <c r="T36" s="17">
        <f t="shared" si="1"/>
        <v>0</v>
      </c>
      <c r="U36" s="12">
        <v>0</v>
      </c>
      <c r="V36" s="17">
        <f t="shared" si="2"/>
        <v>0</v>
      </c>
      <c r="W36" s="12">
        <v>0</v>
      </c>
      <c r="X36" s="17">
        <f t="shared" si="3"/>
        <v>0</v>
      </c>
      <c r="Y36" s="12">
        <v>0</v>
      </c>
      <c r="Z36" s="17">
        <f t="shared" si="10"/>
        <v>0</v>
      </c>
      <c r="AA36" s="12">
        <v>0</v>
      </c>
      <c r="AB36" s="17">
        <f t="shared" si="11"/>
        <v>0</v>
      </c>
      <c r="AC36" s="12">
        <v>0</v>
      </c>
      <c r="AD36" s="17">
        <f t="shared" si="6"/>
        <v>0</v>
      </c>
      <c r="AE36" s="12">
        <v>0</v>
      </c>
      <c r="AF36" s="17">
        <f t="shared" si="7"/>
        <v>0</v>
      </c>
      <c r="AG36" s="12">
        <v>0</v>
      </c>
      <c r="AH36" s="17">
        <f t="shared" si="8"/>
        <v>0</v>
      </c>
      <c r="AI36" s="18">
        <f t="shared" si="9"/>
        <v>12</v>
      </c>
      <c r="AJ36" s="12" t="s">
        <v>197</v>
      </c>
      <c r="AK36" s="12" t="s">
        <v>197</v>
      </c>
      <c r="AL36" s="12" t="s">
        <v>318</v>
      </c>
    </row>
    <row r="37" spans="1:38" x14ac:dyDescent="0.25">
      <c r="A37" s="12">
        <v>36</v>
      </c>
      <c r="B37" s="19" t="s">
        <v>199</v>
      </c>
      <c r="C37" s="12">
        <v>644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1</v>
      </c>
      <c r="J37" s="12">
        <v>0</v>
      </c>
      <c r="K37" s="12">
        <v>0</v>
      </c>
      <c r="L37" s="12">
        <v>0</v>
      </c>
      <c r="M37" s="12">
        <v>1</v>
      </c>
      <c r="N37" s="12">
        <v>1</v>
      </c>
      <c r="O37" s="12">
        <v>1</v>
      </c>
      <c r="P37" s="12">
        <v>0</v>
      </c>
      <c r="Q37" s="12">
        <v>0</v>
      </c>
      <c r="R37" s="17">
        <f t="shared" si="0"/>
        <v>10</v>
      </c>
      <c r="S37" s="12">
        <v>0</v>
      </c>
      <c r="T37" s="17">
        <f t="shared" si="1"/>
        <v>0</v>
      </c>
      <c r="U37" s="12">
        <v>0</v>
      </c>
      <c r="V37" s="17">
        <f t="shared" si="2"/>
        <v>0</v>
      </c>
      <c r="W37" s="12">
        <v>0</v>
      </c>
      <c r="X37" s="17">
        <f t="shared" si="3"/>
        <v>0</v>
      </c>
      <c r="Y37" s="12">
        <v>0</v>
      </c>
      <c r="Z37" s="17">
        <f t="shared" si="10"/>
        <v>0</v>
      </c>
      <c r="AA37" s="12">
        <v>0</v>
      </c>
      <c r="AB37" s="17">
        <f t="shared" si="11"/>
        <v>0</v>
      </c>
      <c r="AC37" s="12">
        <v>0</v>
      </c>
      <c r="AD37" s="17">
        <f t="shared" si="6"/>
        <v>0</v>
      </c>
      <c r="AE37" s="12">
        <v>0</v>
      </c>
      <c r="AF37" s="17">
        <f t="shared" si="7"/>
        <v>0</v>
      </c>
      <c r="AG37" s="12">
        <v>0</v>
      </c>
      <c r="AH37" s="17">
        <f t="shared" si="8"/>
        <v>0</v>
      </c>
      <c r="AI37" s="18">
        <f t="shared" si="9"/>
        <v>10</v>
      </c>
      <c r="AJ37" s="12" t="s">
        <v>197</v>
      </c>
      <c r="AK37" s="12" t="s">
        <v>197</v>
      </c>
      <c r="AL37" s="12" t="s">
        <v>318</v>
      </c>
    </row>
    <row r="38" spans="1:38" x14ac:dyDescent="0.25">
      <c r="A38" s="12">
        <v>37</v>
      </c>
      <c r="B38" s="19" t="s">
        <v>217</v>
      </c>
      <c r="C38" s="12">
        <v>116</v>
      </c>
      <c r="D38" s="12">
        <v>0</v>
      </c>
      <c r="E38" s="12">
        <v>0</v>
      </c>
      <c r="F38" s="12">
        <v>1</v>
      </c>
      <c r="G38" s="12">
        <v>0</v>
      </c>
      <c r="H38" s="12">
        <v>1</v>
      </c>
      <c r="I38" s="12">
        <v>1</v>
      </c>
      <c r="J38" s="12">
        <v>1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 s="12">
        <v>0</v>
      </c>
      <c r="Q38" s="12">
        <v>0</v>
      </c>
      <c r="R38" s="17">
        <f t="shared" si="0"/>
        <v>10</v>
      </c>
      <c r="S38" s="12">
        <v>0</v>
      </c>
      <c r="T38" s="17">
        <f t="shared" si="1"/>
        <v>0</v>
      </c>
      <c r="U38" s="12">
        <v>0</v>
      </c>
      <c r="V38" s="17">
        <f t="shared" si="2"/>
        <v>0</v>
      </c>
      <c r="W38" s="12">
        <v>0</v>
      </c>
      <c r="X38" s="17">
        <f t="shared" si="3"/>
        <v>0</v>
      </c>
      <c r="Y38" s="12">
        <v>0</v>
      </c>
      <c r="Z38" s="17">
        <f t="shared" si="10"/>
        <v>0</v>
      </c>
      <c r="AA38" s="12">
        <v>0</v>
      </c>
      <c r="AB38" s="17">
        <f t="shared" si="11"/>
        <v>0</v>
      </c>
      <c r="AC38" s="12">
        <v>0</v>
      </c>
      <c r="AD38" s="17">
        <f t="shared" si="6"/>
        <v>0</v>
      </c>
      <c r="AE38" s="12">
        <v>0</v>
      </c>
      <c r="AF38" s="17">
        <f t="shared" si="7"/>
        <v>0</v>
      </c>
      <c r="AG38" s="12">
        <v>0</v>
      </c>
      <c r="AH38" s="17">
        <f t="shared" si="8"/>
        <v>0</v>
      </c>
      <c r="AI38" s="18">
        <f t="shared" si="9"/>
        <v>10</v>
      </c>
      <c r="AJ38" s="12" t="s">
        <v>197</v>
      </c>
      <c r="AK38" s="12" t="s">
        <v>197</v>
      </c>
      <c r="AL38" s="12" t="s">
        <v>318</v>
      </c>
    </row>
    <row r="39" spans="1:38" x14ac:dyDescent="0.25">
      <c r="A39" s="12">
        <v>38</v>
      </c>
      <c r="B39" s="19" t="s">
        <v>228</v>
      </c>
      <c r="C39" s="19">
        <v>617</v>
      </c>
      <c r="D39" s="12">
        <v>0</v>
      </c>
      <c r="E39" s="12">
        <v>0</v>
      </c>
      <c r="F39" s="12">
        <v>0</v>
      </c>
      <c r="G39" s="12">
        <v>1</v>
      </c>
      <c r="H39" s="12">
        <v>1</v>
      </c>
      <c r="I39" s="12">
        <v>1</v>
      </c>
      <c r="J39" s="12">
        <v>0</v>
      </c>
      <c r="K39" s="12">
        <v>1</v>
      </c>
      <c r="L39" s="12">
        <v>0</v>
      </c>
      <c r="M39" s="12">
        <v>1</v>
      </c>
      <c r="N39" s="12">
        <v>0</v>
      </c>
      <c r="O39" s="12">
        <v>0</v>
      </c>
      <c r="P39" s="12">
        <v>0</v>
      </c>
      <c r="Q39" s="12">
        <v>0</v>
      </c>
      <c r="R39" s="17">
        <f t="shared" si="0"/>
        <v>10</v>
      </c>
      <c r="S39" s="12">
        <v>0</v>
      </c>
      <c r="T39" s="17">
        <f t="shared" si="1"/>
        <v>0</v>
      </c>
      <c r="U39" s="12">
        <v>0</v>
      </c>
      <c r="V39" s="17">
        <f t="shared" si="2"/>
        <v>0</v>
      </c>
      <c r="W39" s="12">
        <v>0</v>
      </c>
      <c r="X39" s="17">
        <f t="shared" si="3"/>
        <v>0</v>
      </c>
      <c r="Y39" s="12">
        <v>0</v>
      </c>
      <c r="Z39" s="17">
        <f t="shared" si="10"/>
        <v>0</v>
      </c>
      <c r="AA39" s="12">
        <v>0</v>
      </c>
      <c r="AB39" s="17">
        <f t="shared" si="11"/>
        <v>0</v>
      </c>
      <c r="AC39" s="12">
        <v>0</v>
      </c>
      <c r="AD39" s="17">
        <f t="shared" si="6"/>
        <v>0</v>
      </c>
      <c r="AE39" s="12">
        <v>0</v>
      </c>
      <c r="AF39" s="17">
        <f t="shared" si="7"/>
        <v>0</v>
      </c>
      <c r="AG39" s="12">
        <v>0</v>
      </c>
      <c r="AH39" s="17">
        <f t="shared" si="8"/>
        <v>0</v>
      </c>
      <c r="AI39" s="18">
        <f t="shared" si="9"/>
        <v>10</v>
      </c>
      <c r="AJ39" s="19" t="s">
        <v>197</v>
      </c>
      <c r="AK39" s="19" t="s">
        <v>197</v>
      </c>
      <c r="AL39" s="12" t="s">
        <v>318</v>
      </c>
    </row>
    <row r="40" spans="1:38" x14ac:dyDescent="0.25">
      <c r="A40" s="12">
        <v>39</v>
      </c>
      <c r="B40" s="19" t="s">
        <v>202</v>
      </c>
      <c r="C40" s="12">
        <v>777</v>
      </c>
      <c r="D40" s="12">
        <v>1</v>
      </c>
      <c r="E40" s="12">
        <v>0</v>
      </c>
      <c r="F40" s="12">
        <v>0</v>
      </c>
      <c r="G40" s="12">
        <v>1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12">
        <v>0</v>
      </c>
      <c r="O40" s="12">
        <v>0</v>
      </c>
      <c r="P40" s="12">
        <v>0</v>
      </c>
      <c r="Q40" s="12">
        <v>0</v>
      </c>
      <c r="R40" s="17">
        <f t="shared" si="0"/>
        <v>8</v>
      </c>
      <c r="S40" s="12">
        <v>0</v>
      </c>
      <c r="T40" s="17">
        <f t="shared" si="1"/>
        <v>0</v>
      </c>
      <c r="U40" s="12">
        <v>0</v>
      </c>
      <c r="V40" s="17">
        <f t="shared" si="2"/>
        <v>0</v>
      </c>
      <c r="W40" s="12">
        <v>0</v>
      </c>
      <c r="X40" s="17">
        <f t="shared" si="3"/>
        <v>0</v>
      </c>
      <c r="Y40" s="12">
        <v>0</v>
      </c>
      <c r="Z40" s="17">
        <f t="shared" si="10"/>
        <v>0</v>
      </c>
      <c r="AA40" s="12">
        <v>0</v>
      </c>
      <c r="AB40" s="17">
        <f t="shared" si="11"/>
        <v>0</v>
      </c>
      <c r="AC40" s="12">
        <v>0</v>
      </c>
      <c r="AD40" s="17">
        <f t="shared" si="6"/>
        <v>0</v>
      </c>
      <c r="AE40" s="12">
        <v>0</v>
      </c>
      <c r="AF40" s="17">
        <f t="shared" si="7"/>
        <v>0</v>
      </c>
      <c r="AG40" s="12">
        <v>0</v>
      </c>
      <c r="AH40" s="17">
        <f t="shared" si="8"/>
        <v>0</v>
      </c>
      <c r="AI40" s="18">
        <f t="shared" si="9"/>
        <v>8</v>
      </c>
      <c r="AJ40" s="12" t="s">
        <v>197</v>
      </c>
      <c r="AK40" s="12" t="s">
        <v>197</v>
      </c>
      <c r="AL40" s="12" t="s">
        <v>318</v>
      </c>
    </row>
    <row r="41" spans="1:38" x14ac:dyDescent="0.25">
      <c r="A41" s="12">
        <v>40</v>
      </c>
      <c r="B41" s="19" t="s">
        <v>230</v>
      </c>
      <c r="C41" s="12">
        <v>116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12">
        <v>0</v>
      </c>
      <c r="Q41" s="12">
        <v>0</v>
      </c>
      <c r="R41" s="17">
        <f t="shared" si="0"/>
        <v>8</v>
      </c>
      <c r="S41" s="12">
        <v>0</v>
      </c>
      <c r="T41" s="17">
        <f t="shared" si="1"/>
        <v>0</v>
      </c>
      <c r="U41" s="12">
        <v>0</v>
      </c>
      <c r="V41" s="17">
        <f t="shared" si="2"/>
        <v>0</v>
      </c>
      <c r="W41" s="12">
        <v>0</v>
      </c>
      <c r="X41" s="17">
        <f t="shared" si="3"/>
        <v>0</v>
      </c>
      <c r="Y41" s="12">
        <v>0</v>
      </c>
      <c r="Z41" s="17">
        <f t="shared" si="10"/>
        <v>0</v>
      </c>
      <c r="AA41" s="12">
        <v>0</v>
      </c>
      <c r="AB41" s="17">
        <f t="shared" si="11"/>
        <v>0</v>
      </c>
      <c r="AC41" s="12">
        <v>0</v>
      </c>
      <c r="AD41" s="17">
        <f t="shared" si="6"/>
        <v>0</v>
      </c>
      <c r="AE41" s="12">
        <v>0</v>
      </c>
      <c r="AF41" s="17">
        <f t="shared" si="7"/>
        <v>0</v>
      </c>
      <c r="AG41" s="12">
        <v>0</v>
      </c>
      <c r="AH41" s="17">
        <f t="shared" si="8"/>
        <v>0</v>
      </c>
      <c r="AI41" s="18">
        <f t="shared" si="9"/>
        <v>8</v>
      </c>
      <c r="AJ41" s="12" t="s">
        <v>197</v>
      </c>
      <c r="AK41" s="12" t="s">
        <v>197</v>
      </c>
      <c r="AL41" s="12" t="s">
        <v>318</v>
      </c>
    </row>
  </sheetData>
  <sheetProtection algorithmName="SHA-512" hashValue="od6OEjyj3Gw5njYKS3ozmcqHFHD+8CtgB1j9VXSZMlixsJ3l62bKPbsgxCG6Vl6XNyRUR3Ls9Qkr6WoX8qu5Ng==" saltValue="8635QXXvaXG1UkEGGFYR3A==" spinCount="100000" sheet="1" objects="1" scenarios="1" selectLockedCells="1" selectUnlockedCells="1"/>
  <autoFilter ref="AI1:AI41">
    <sortState ref="A2:AK41">
      <sortCondition descending="1" ref="AI1:AI41"/>
    </sortState>
  </autoFilter>
  <conditionalFormatting sqref="D2:Q41 S2:S41 U2:U41 W2:W41 Y2:Y41 AA2:AA41 AC2:AC41 AE2:AE41 AG2:AG41">
    <cfRule type="cellIs" dxfId="5" priority="1" operator="notBetween">
      <formula>0</formula>
      <formula>1</formula>
    </cfRule>
  </conditionalFormatting>
  <conditionalFormatting sqref="D2:Q41 S2:S41 U2:U41 W2:W41 Y2:Y41 AA2:AA41 AC2:AC41 AE2:AE41 AG2:AG41">
    <cfRule type="containsBlanks" dxfId="4" priority="2">
      <formula>LEN(TRIM(D2))=0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="70" zoomScaleNormal="70" workbookViewId="0">
      <selection activeCell="AM2" sqref="AM2"/>
    </sheetView>
  </sheetViews>
  <sheetFormatPr defaultRowHeight="15" x14ac:dyDescent="0.25"/>
  <cols>
    <col min="2" max="2" width="30.85546875" customWidth="1"/>
    <col min="3" max="3" width="15.28515625" customWidth="1"/>
    <col min="4" max="33" width="0" hidden="1" customWidth="1"/>
    <col min="34" max="34" width="8.140625" hidden="1" customWidth="1"/>
    <col min="35" max="35" width="22.85546875" customWidth="1"/>
    <col min="36" max="36" width="24.28515625" customWidth="1"/>
    <col min="37" max="37" width="29.5703125" customWidth="1"/>
    <col min="38" max="38" width="22.140625" customWidth="1"/>
  </cols>
  <sheetData>
    <row r="1" spans="1:38" ht="78.75" x14ac:dyDescent="0.25">
      <c r="A1" s="4" t="s">
        <v>0</v>
      </c>
      <c r="B1" s="5" t="s">
        <v>91</v>
      </c>
      <c r="C1" s="5" t="s">
        <v>93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50</v>
      </c>
      <c r="O1" s="9" t="s">
        <v>51</v>
      </c>
      <c r="P1" s="9" t="s">
        <v>52</v>
      </c>
      <c r="Q1" s="9" t="s">
        <v>53</v>
      </c>
      <c r="R1" s="10" t="s">
        <v>61</v>
      </c>
      <c r="S1" s="9" t="s">
        <v>44</v>
      </c>
      <c r="T1" s="10" t="s">
        <v>62</v>
      </c>
      <c r="U1" s="9" t="s">
        <v>2</v>
      </c>
      <c r="V1" s="10" t="s">
        <v>63</v>
      </c>
      <c r="W1" s="9" t="s">
        <v>4</v>
      </c>
      <c r="X1" s="10" t="s">
        <v>64</v>
      </c>
      <c r="Y1" s="9" t="s">
        <v>6</v>
      </c>
      <c r="Z1" s="10" t="s">
        <v>65</v>
      </c>
      <c r="AA1" s="9" t="s">
        <v>8</v>
      </c>
      <c r="AB1" s="10" t="s">
        <v>66</v>
      </c>
      <c r="AC1" s="9" t="s">
        <v>67</v>
      </c>
      <c r="AD1" s="10" t="s">
        <v>68</v>
      </c>
      <c r="AE1" s="9" t="s">
        <v>69</v>
      </c>
      <c r="AF1" s="10" t="s">
        <v>70</v>
      </c>
      <c r="AG1" s="9" t="s">
        <v>71</v>
      </c>
      <c r="AH1" s="10" t="s">
        <v>72</v>
      </c>
      <c r="AI1" s="16" t="s">
        <v>9</v>
      </c>
      <c r="AJ1" s="4" t="s">
        <v>10</v>
      </c>
      <c r="AK1" s="4" t="s">
        <v>11</v>
      </c>
      <c r="AL1" s="12" t="s">
        <v>319</v>
      </c>
    </row>
    <row r="2" spans="1:38" x14ac:dyDescent="0.25">
      <c r="A2" s="12">
        <v>1</v>
      </c>
      <c r="B2" s="12" t="s">
        <v>242</v>
      </c>
      <c r="C2" s="12">
        <v>617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0</v>
      </c>
      <c r="M2" s="12">
        <v>1</v>
      </c>
      <c r="N2" s="12">
        <v>1</v>
      </c>
      <c r="O2" s="12">
        <v>1</v>
      </c>
      <c r="P2" s="12">
        <v>1</v>
      </c>
      <c r="Q2" s="12">
        <v>1</v>
      </c>
      <c r="R2" s="17">
        <f t="shared" ref="R2:R38" si="0">2*SUM($D2:$Q2)</f>
        <v>26</v>
      </c>
      <c r="S2" s="12">
        <v>0</v>
      </c>
      <c r="T2" s="17">
        <f t="shared" ref="T2:T38" si="1">$S2*9</f>
        <v>0</v>
      </c>
      <c r="U2" s="12">
        <v>1</v>
      </c>
      <c r="V2" s="17">
        <f t="shared" ref="V2:V38" si="2">$U2*9</f>
        <v>9</v>
      </c>
      <c r="W2" s="12">
        <v>1</v>
      </c>
      <c r="X2" s="17">
        <f t="shared" ref="X2:X38" si="3">$W2*9</f>
        <v>9</v>
      </c>
      <c r="Y2" s="12">
        <v>1</v>
      </c>
      <c r="Z2" s="17">
        <f t="shared" ref="Z2:Z38" si="4">$Y2*9</f>
        <v>9</v>
      </c>
      <c r="AA2" s="12">
        <v>1</v>
      </c>
      <c r="AB2" s="17">
        <f t="shared" ref="AB2:AB38" si="5">$AA2*9</f>
        <v>9</v>
      </c>
      <c r="AC2" s="12">
        <v>1</v>
      </c>
      <c r="AD2" s="17">
        <f t="shared" ref="AD2:AD38" si="6">$AC2*9</f>
        <v>9</v>
      </c>
      <c r="AE2" s="12">
        <v>1</v>
      </c>
      <c r="AF2" s="17">
        <f t="shared" ref="AF2:AF38" si="7">$AE2*9</f>
        <v>9</v>
      </c>
      <c r="AG2" s="12">
        <v>1</v>
      </c>
      <c r="AH2" s="17">
        <f t="shared" ref="AH2:AH38" si="8">$AG2*9</f>
        <v>9</v>
      </c>
      <c r="AI2" s="18">
        <f t="shared" ref="AI2:AI38" si="9">$R2+$T2+$V2+$X2+$Z2+$AB2+$AD2+$AF2+$AH2</f>
        <v>89</v>
      </c>
      <c r="AJ2" s="12" t="s">
        <v>238</v>
      </c>
      <c r="AK2" s="12" t="s">
        <v>238</v>
      </c>
      <c r="AL2" s="12" t="s">
        <v>316</v>
      </c>
    </row>
    <row r="3" spans="1:38" x14ac:dyDescent="0.25">
      <c r="A3" s="12">
        <v>2</v>
      </c>
      <c r="B3" s="12" t="s">
        <v>243</v>
      </c>
      <c r="C3" s="12">
        <v>617</v>
      </c>
      <c r="D3" s="12">
        <v>1</v>
      </c>
      <c r="E3" s="12">
        <v>0</v>
      </c>
      <c r="F3" s="12">
        <v>1</v>
      </c>
      <c r="G3" s="12">
        <v>0</v>
      </c>
      <c r="H3" s="12">
        <v>1</v>
      </c>
      <c r="I3" s="12">
        <v>1</v>
      </c>
      <c r="J3" s="12">
        <v>0</v>
      </c>
      <c r="K3" s="12">
        <v>1</v>
      </c>
      <c r="L3" s="12">
        <v>0</v>
      </c>
      <c r="M3" s="12">
        <v>0</v>
      </c>
      <c r="N3" s="12">
        <v>0</v>
      </c>
      <c r="O3" s="12">
        <v>1</v>
      </c>
      <c r="P3" s="12">
        <v>1</v>
      </c>
      <c r="Q3" s="12">
        <v>1</v>
      </c>
      <c r="R3" s="17">
        <f t="shared" si="0"/>
        <v>16</v>
      </c>
      <c r="S3" s="12">
        <v>1</v>
      </c>
      <c r="T3" s="17">
        <f t="shared" si="1"/>
        <v>9</v>
      </c>
      <c r="U3" s="12">
        <v>1</v>
      </c>
      <c r="V3" s="17">
        <f t="shared" si="2"/>
        <v>9</v>
      </c>
      <c r="W3" s="12">
        <v>1</v>
      </c>
      <c r="X3" s="17">
        <f t="shared" si="3"/>
        <v>9</v>
      </c>
      <c r="Y3" s="12">
        <v>1</v>
      </c>
      <c r="Z3" s="17">
        <f t="shared" si="4"/>
        <v>9</v>
      </c>
      <c r="AA3" s="12">
        <v>1</v>
      </c>
      <c r="AB3" s="17">
        <f t="shared" si="5"/>
        <v>9</v>
      </c>
      <c r="AC3" s="12">
        <v>0</v>
      </c>
      <c r="AD3" s="17">
        <f t="shared" si="6"/>
        <v>0</v>
      </c>
      <c r="AE3" s="12">
        <v>1</v>
      </c>
      <c r="AF3" s="17">
        <f t="shared" si="7"/>
        <v>9</v>
      </c>
      <c r="AG3" s="12">
        <v>1</v>
      </c>
      <c r="AH3" s="17">
        <f t="shared" si="8"/>
        <v>9</v>
      </c>
      <c r="AI3" s="18">
        <f t="shared" si="9"/>
        <v>79</v>
      </c>
      <c r="AJ3" s="12" t="s">
        <v>238</v>
      </c>
      <c r="AK3" s="12" t="s">
        <v>238</v>
      </c>
      <c r="AL3" s="12" t="s">
        <v>316</v>
      </c>
    </row>
    <row r="4" spans="1:38" x14ac:dyDescent="0.25">
      <c r="A4" s="12">
        <v>3</v>
      </c>
      <c r="B4" s="12" t="s">
        <v>259</v>
      </c>
      <c r="C4" s="12">
        <v>644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0</v>
      </c>
      <c r="J4" s="12">
        <v>1</v>
      </c>
      <c r="K4" s="12">
        <v>1</v>
      </c>
      <c r="L4" s="12">
        <v>0</v>
      </c>
      <c r="M4" s="12">
        <v>1</v>
      </c>
      <c r="N4" s="12">
        <v>0</v>
      </c>
      <c r="O4" s="12">
        <v>1</v>
      </c>
      <c r="P4" s="12">
        <v>0</v>
      </c>
      <c r="Q4" s="12">
        <v>1</v>
      </c>
      <c r="R4" s="17">
        <f t="shared" si="0"/>
        <v>20</v>
      </c>
      <c r="S4" s="12">
        <v>1</v>
      </c>
      <c r="T4" s="17">
        <f t="shared" si="1"/>
        <v>9</v>
      </c>
      <c r="U4" s="12">
        <v>1</v>
      </c>
      <c r="V4" s="17">
        <f t="shared" si="2"/>
        <v>9</v>
      </c>
      <c r="W4" s="12">
        <v>1</v>
      </c>
      <c r="X4" s="17">
        <f t="shared" si="3"/>
        <v>9</v>
      </c>
      <c r="Y4" s="12">
        <v>0</v>
      </c>
      <c r="Z4" s="17">
        <f t="shared" si="4"/>
        <v>0</v>
      </c>
      <c r="AA4" s="12">
        <v>0</v>
      </c>
      <c r="AB4" s="17">
        <f t="shared" si="5"/>
        <v>0</v>
      </c>
      <c r="AC4" s="12">
        <v>1</v>
      </c>
      <c r="AD4" s="17">
        <f t="shared" si="6"/>
        <v>9</v>
      </c>
      <c r="AE4" s="12">
        <v>1</v>
      </c>
      <c r="AF4" s="17">
        <f t="shared" si="7"/>
        <v>9</v>
      </c>
      <c r="AG4" s="12">
        <v>1</v>
      </c>
      <c r="AH4" s="17">
        <f t="shared" si="8"/>
        <v>9</v>
      </c>
      <c r="AI4" s="18">
        <f t="shared" si="9"/>
        <v>74</v>
      </c>
      <c r="AJ4" s="12" t="s">
        <v>238</v>
      </c>
      <c r="AK4" s="12" t="s">
        <v>238</v>
      </c>
      <c r="AL4" s="12" t="s">
        <v>316</v>
      </c>
    </row>
    <row r="5" spans="1:38" x14ac:dyDescent="0.25">
      <c r="A5" s="12">
        <v>4</v>
      </c>
      <c r="B5" s="19" t="s">
        <v>260</v>
      </c>
      <c r="C5" s="19">
        <v>116</v>
      </c>
      <c r="D5" s="12">
        <v>0</v>
      </c>
      <c r="E5" s="12">
        <v>0</v>
      </c>
      <c r="F5" s="12">
        <v>0</v>
      </c>
      <c r="G5" s="12">
        <v>0</v>
      </c>
      <c r="H5" s="12">
        <v>1</v>
      </c>
      <c r="I5" s="12">
        <v>1</v>
      </c>
      <c r="J5" s="12">
        <v>0</v>
      </c>
      <c r="K5" s="12">
        <v>0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7">
        <f t="shared" si="0"/>
        <v>16</v>
      </c>
      <c r="S5" s="12">
        <v>0</v>
      </c>
      <c r="T5" s="17">
        <f t="shared" si="1"/>
        <v>0</v>
      </c>
      <c r="U5" s="12">
        <v>1</v>
      </c>
      <c r="V5" s="17">
        <f t="shared" si="2"/>
        <v>9</v>
      </c>
      <c r="W5" s="12">
        <v>1</v>
      </c>
      <c r="X5" s="17">
        <f t="shared" si="3"/>
        <v>9</v>
      </c>
      <c r="Y5" s="12">
        <v>0</v>
      </c>
      <c r="Z5" s="17">
        <f t="shared" si="4"/>
        <v>0</v>
      </c>
      <c r="AA5" s="12">
        <v>0</v>
      </c>
      <c r="AB5" s="17">
        <f t="shared" si="5"/>
        <v>0</v>
      </c>
      <c r="AC5" s="12">
        <v>1</v>
      </c>
      <c r="AD5" s="17">
        <f t="shared" si="6"/>
        <v>9</v>
      </c>
      <c r="AE5" s="12">
        <v>1</v>
      </c>
      <c r="AF5" s="17">
        <f t="shared" si="7"/>
        <v>9</v>
      </c>
      <c r="AG5" s="12">
        <v>1</v>
      </c>
      <c r="AH5" s="17">
        <f t="shared" si="8"/>
        <v>9</v>
      </c>
      <c r="AI5" s="18">
        <f t="shared" si="9"/>
        <v>61</v>
      </c>
      <c r="AJ5" s="19" t="s">
        <v>238</v>
      </c>
      <c r="AK5" s="19" t="s">
        <v>238</v>
      </c>
      <c r="AL5" s="12" t="s">
        <v>316</v>
      </c>
    </row>
    <row r="6" spans="1:38" x14ac:dyDescent="0.25">
      <c r="A6" s="12">
        <v>5</v>
      </c>
      <c r="B6" s="12" t="s">
        <v>263</v>
      </c>
      <c r="C6" s="12">
        <v>777</v>
      </c>
      <c r="D6" s="12">
        <v>0</v>
      </c>
      <c r="E6" s="12">
        <v>0</v>
      </c>
      <c r="F6" s="12">
        <v>0</v>
      </c>
      <c r="G6" s="12">
        <v>0</v>
      </c>
      <c r="H6" s="12">
        <v>1</v>
      </c>
      <c r="I6" s="12">
        <v>1</v>
      </c>
      <c r="J6" s="12">
        <v>1</v>
      </c>
      <c r="K6" s="12">
        <v>1</v>
      </c>
      <c r="L6" s="12">
        <v>0</v>
      </c>
      <c r="M6" s="12">
        <v>1</v>
      </c>
      <c r="N6" s="12">
        <v>0</v>
      </c>
      <c r="O6" s="12">
        <v>1</v>
      </c>
      <c r="P6" s="12">
        <v>1</v>
      </c>
      <c r="Q6" s="12">
        <v>0</v>
      </c>
      <c r="R6" s="17">
        <f t="shared" si="0"/>
        <v>14</v>
      </c>
      <c r="S6" s="12">
        <v>0</v>
      </c>
      <c r="T6" s="17">
        <f t="shared" si="1"/>
        <v>0</v>
      </c>
      <c r="U6" s="12">
        <v>0</v>
      </c>
      <c r="V6" s="17">
        <f t="shared" si="2"/>
        <v>0</v>
      </c>
      <c r="W6" s="12">
        <v>0</v>
      </c>
      <c r="X6" s="17">
        <f t="shared" si="3"/>
        <v>0</v>
      </c>
      <c r="Y6" s="12">
        <v>0</v>
      </c>
      <c r="Z6" s="17">
        <f t="shared" si="4"/>
        <v>0</v>
      </c>
      <c r="AA6" s="12">
        <v>0</v>
      </c>
      <c r="AB6" s="17">
        <f t="shared" si="5"/>
        <v>0</v>
      </c>
      <c r="AC6" s="12">
        <v>1</v>
      </c>
      <c r="AD6" s="17">
        <f t="shared" si="6"/>
        <v>9</v>
      </c>
      <c r="AE6" s="12">
        <v>1</v>
      </c>
      <c r="AF6" s="17">
        <f t="shared" si="7"/>
        <v>9</v>
      </c>
      <c r="AG6" s="12">
        <v>1</v>
      </c>
      <c r="AH6" s="17">
        <f t="shared" si="8"/>
        <v>9</v>
      </c>
      <c r="AI6" s="18">
        <f t="shared" si="9"/>
        <v>41</v>
      </c>
      <c r="AJ6" s="12" t="s">
        <v>238</v>
      </c>
      <c r="AK6" s="12" t="s">
        <v>238</v>
      </c>
      <c r="AL6" s="12" t="s">
        <v>317</v>
      </c>
    </row>
    <row r="7" spans="1:38" x14ac:dyDescent="0.25">
      <c r="A7" s="12">
        <v>6</v>
      </c>
      <c r="B7" s="12" t="s">
        <v>262</v>
      </c>
      <c r="C7" s="12">
        <v>617</v>
      </c>
      <c r="D7" s="12">
        <v>1</v>
      </c>
      <c r="E7" s="12">
        <v>0</v>
      </c>
      <c r="F7" s="12">
        <v>0</v>
      </c>
      <c r="G7" s="12">
        <v>1</v>
      </c>
      <c r="H7" s="12">
        <v>1</v>
      </c>
      <c r="I7" s="12">
        <v>0</v>
      </c>
      <c r="J7" s="12">
        <v>0</v>
      </c>
      <c r="K7" s="12">
        <v>1</v>
      </c>
      <c r="L7" s="12">
        <v>0</v>
      </c>
      <c r="M7" s="12">
        <v>1</v>
      </c>
      <c r="N7" s="12">
        <v>0</v>
      </c>
      <c r="O7" s="12">
        <v>1</v>
      </c>
      <c r="P7" s="12">
        <v>1</v>
      </c>
      <c r="Q7" s="12">
        <v>1</v>
      </c>
      <c r="R7" s="17">
        <f t="shared" si="0"/>
        <v>16</v>
      </c>
      <c r="S7" s="12">
        <v>0</v>
      </c>
      <c r="T7" s="17">
        <f t="shared" si="1"/>
        <v>0</v>
      </c>
      <c r="U7" s="12">
        <v>0</v>
      </c>
      <c r="V7" s="17">
        <f t="shared" si="2"/>
        <v>0</v>
      </c>
      <c r="W7" s="12">
        <v>0</v>
      </c>
      <c r="X7" s="17">
        <f t="shared" si="3"/>
        <v>0</v>
      </c>
      <c r="Y7" s="12">
        <v>0</v>
      </c>
      <c r="Z7" s="17">
        <f t="shared" si="4"/>
        <v>0</v>
      </c>
      <c r="AA7" s="12">
        <v>1</v>
      </c>
      <c r="AB7" s="17">
        <f t="shared" si="5"/>
        <v>9</v>
      </c>
      <c r="AC7" s="12">
        <v>0</v>
      </c>
      <c r="AD7" s="17">
        <f t="shared" si="6"/>
        <v>0</v>
      </c>
      <c r="AE7" s="12">
        <v>1</v>
      </c>
      <c r="AF7" s="17">
        <f t="shared" si="7"/>
        <v>9</v>
      </c>
      <c r="AG7" s="12">
        <v>0</v>
      </c>
      <c r="AH7" s="17">
        <f t="shared" si="8"/>
        <v>0</v>
      </c>
      <c r="AI7" s="18">
        <f t="shared" si="9"/>
        <v>34</v>
      </c>
      <c r="AJ7" s="12" t="s">
        <v>238</v>
      </c>
      <c r="AK7" s="12" t="s">
        <v>238</v>
      </c>
      <c r="AL7" s="12" t="s">
        <v>317</v>
      </c>
    </row>
    <row r="8" spans="1:38" x14ac:dyDescent="0.25">
      <c r="A8" s="12">
        <v>7</v>
      </c>
      <c r="B8" s="19" t="s">
        <v>273</v>
      </c>
      <c r="C8" s="19">
        <v>116</v>
      </c>
      <c r="D8" s="12">
        <v>0</v>
      </c>
      <c r="E8" s="12">
        <v>0</v>
      </c>
      <c r="F8" s="12">
        <v>0</v>
      </c>
      <c r="G8" s="12">
        <v>1</v>
      </c>
      <c r="H8" s="12">
        <v>1</v>
      </c>
      <c r="I8" s="12">
        <v>1</v>
      </c>
      <c r="J8" s="12">
        <v>0</v>
      </c>
      <c r="K8" s="12">
        <v>0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0</v>
      </c>
      <c r="R8" s="17">
        <f t="shared" si="0"/>
        <v>16</v>
      </c>
      <c r="S8" s="12">
        <v>0</v>
      </c>
      <c r="T8" s="17">
        <f t="shared" si="1"/>
        <v>0</v>
      </c>
      <c r="U8" s="12">
        <v>0</v>
      </c>
      <c r="V8" s="17">
        <f t="shared" si="2"/>
        <v>0</v>
      </c>
      <c r="W8" s="12">
        <v>1</v>
      </c>
      <c r="X8" s="17">
        <f t="shared" si="3"/>
        <v>9</v>
      </c>
      <c r="Y8" s="12">
        <v>0</v>
      </c>
      <c r="Z8" s="17">
        <f t="shared" si="4"/>
        <v>0</v>
      </c>
      <c r="AA8" s="12">
        <v>1</v>
      </c>
      <c r="AB8" s="17">
        <f t="shared" si="5"/>
        <v>9</v>
      </c>
      <c r="AC8" s="12">
        <v>0</v>
      </c>
      <c r="AD8" s="17">
        <f t="shared" si="6"/>
        <v>0</v>
      </c>
      <c r="AE8" s="12">
        <v>0</v>
      </c>
      <c r="AF8" s="17">
        <f t="shared" si="7"/>
        <v>0</v>
      </c>
      <c r="AG8" s="12">
        <v>0</v>
      </c>
      <c r="AH8" s="17">
        <f t="shared" si="8"/>
        <v>0</v>
      </c>
      <c r="AI8" s="18">
        <f t="shared" si="9"/>
        <v>34</v>
      </c>
      <c r="AJ8" s="19" t="s">
        <v>238</v>
      </c>
      <c r="AK8" s="19" t="s">
        <v>238</v>
      </c>
      <c r="AL8" s="12" t="s">
        <v>317</v>
      </c>
    </row>
    <row r="9" spans="1:38" x14ac:dyDescent="0.25">
      <c r="A9" s="12">
        <v>8</v>
      </c>
      <c r="B9" s="12" t="s">
        <v>237</v>
      </c>
      <c r="C9" s="12">
        <v>777</v>
      </c>
      <c r="D9" s="12">
        <v>1</v>
      </c>
      <c r="E9" s="12">
        <v>0</v>
      </c>
      <c r="F9" s="12">
        <v>0</v>
      </c>
      <c r="G9" s="12">
        <v>0</v>
      </c>
      <c r="H9" s="12">
        <v>1</v>
      </c>
      <c r="I9" s="12">
        <v>1</v>
      </c>
      <c r="J9" s="12">
        <v>0</v>
      </c>
      <c r="K9" s="12">
        <v>0</v>
      </c>
      <c r="L9" s="12">
        <v>0</v>
      </c>
      <c r="M9" s="12">
        <v>1</v>
      </c>
      <c r="N9" s="12">
        <v>0</v>
      </c>
      <c r="O9" s="12">
        <v>0</v>
      </c>
      <c r="P9" s="12">
        <v>1</v>
      </c>
      <c r="Q9" s="12">
        <v>1</v>
      </c>
      <c r="R9" s="17">
        <f t="shared" si="0"/>
        <v>12</v>
      </c>
      <c r="S9" s="12">
        <v>0</v>
      </c>
      <c r="T9" s="17">
        <f t="shared" si="1"/>
        <v>0</v>
      </c>
      <c r="U9" s="12">
        <v>1</v>
      </c>
      <c r="V9" s="17">
        <f t="shared" si="2"/>
        <v>9</v>
      </c>
      <c r="W9" s="12">
        <v>0</v>
      </c>
      <c r="X9" s="17">
        <f t="shared" si="3"/>
        <v>0</v>
      </c>
      <c r="Y9" s="12">
        <v>0</v>
      </c>
      <c r="Z9" s="17">
        <f t="shared" si="4"/>
        <v>0</v>
      </c>
      <c r="AA9" s="12">
        <v>1</v>
      </c>
      <c r="AB9" s="17">
        <f t="shared" si="5"/>
        <v>9</v>
      </c>
      <c r="AC9" s="12">
        <v>0</v>
      </c>
      <c r="AD9" s="17">
        <f t="shared" si="6"/>
        <v>0</v>
      </c>
      <c r="AE9" s="12">
        <v>0</v>
      </c>
      <c r="AF9" s="17">
        <f t="shared" si="7"/>
        <v>0</v>
      </c>
      <c r="AG9" s="12">
        <v>0</v>
      </c>
      <c r="AH9" s="17">
        <f t="shared" si="8"/>
        <v>0</v>
      </c>
      <c r="AI9" s="18">
        <f t="shared" si="9"/>
        <v>30</v>
      </c>
      <c r="AJ9" s="12" t="s">
        <v>238</v>
      </c>
      <c r="AK9" s="12" t="s">
        <v>238</v>
      </c>
      <c r="AL9" s="12" t="s">
        <v>317</v>
      </c>
    </row>
    <row r="10" spans="1:38" x14ac:dyDescent="0.25">
      <c r="A10" s="12">
        <v>9</v>
      </c>
      <c r="B10" s="12" t="s">
        <v>264</v>
      </c>
      <c r="C10" s="12">
        <v>116</v>
      </c>
      <c r="D10" s="12">
        <v>1</v>
      </c>
      <c r="E10" s="12">
        <v>1</v>
      </c>
      <c r="F10" s="12">
        <v>0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0</v>
      </c>
      <c r="M10" s="12">
        <v>1</v>
      </c>
      <c r="N10" s="12">
        <v>1</v>
      </c>
      <c r="O10" s="12">
        <v>1</v>
      </c>
      <c r="P10" s="12">
        <v>0</v>
      </c>
      <c r="Q10" s="12">
        <v>0</v>
      </c>
      <c r="R10" s="17">
        <f t="shared" si="0"/>
        <v>20</v>
      </c>
      <c r="S10" s="12">
        <v>0</v>
      </c>
      <c r="T10" s="17">
        <f t="shared" si="1"/>
        <v>0</v>
      </c>
      <c r="U10" s="12">
        <v>1</v>
      </c>
      <c r="V10" s="17">
        <f t="shared" si="2"/>
        <v>9</v>
      </c>
      <c r="W10" s="12">
        <v>0</v>
      </c>
      <c r="X10" s="17">
        <f t="shared" si="3"/>
        <v>0</v>
      </c>
      <c r="Y10" s="12">
        <v>0</v>
      </c>
      <c r="Z10" s="17">
        <f t="shared" si="4"/>
        <v>0</v>
      </c>
      <c r="AA10" s="12">
        <v>0</v>
      </c>
      <c r="AB10" s="17">
        <f t="shared" si="5"/>
        <v>0</v>
      </c>
      <c r="AC10" s="12">
        <v>0</v>
      </c>
      <c r="AD10" s="17">
        <f t="shared" si="6"/>
        <v>0</v>
      </c>
      <c r="AE10" s="12">
        <v>0</v>
      </c>
      <c r="AF10" s="17">
        <f t="shared" si="7"/>
        <v>0</v>
      </c>
      <c r="AG10" s="12">
        <v>0</v>
      </c>
      <c r="AH10" s="17">
        <f t="shared" si="8"/>
        <v>0</v>
      </c>
      <c r="AI10" s="18">
        <f t="shared" si="9"/>
        <v>29</v>
      </c>
      <c r="AJ10" s="12" t="s">
        <v>238</v>
      </c>
      <c r="AK10" s="12" t="s">
        <v>238</v>
      </c>
      <c r="AL10" s="12" t="s">
        <v>317</v>
      </c>
    </row>
    <row r="11" spans="1:38" x14ac:dyDescent="0.25">
      <c r="A11" s="12">
        <v>10</v>
      </c>
      <c r="B11" s="12" t="s">
        <v>258</v>
      </c>
      <c r="C11" s="12">
        <v>582</v>
      </c>
      <c r="D11" s="12">
        <v>1</v>
      </c>
      <c r="E11" s="12">
        <v>0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1</v>
      </c>
      <c r="R11" s="17">
        <f t="shared" si="0"/>
        <v>18</v>
      </c>
      <c r="S11" s="12">
        <v>0</v>
      </c>
      <c r="T11" s="17">
        <f t="shared" si="1"/>
        <v>0</v>
      </c>
      <c r="U11" s="12">
        <v>1</v>
      </c>
      <c r="V11" s="17">
        <f t="shared" si="2"/>
        <v>9</v>
      </c>
      <c r="W11" s="12">
        <v>0</v>
      </c>
      <c r="X11" s="17">
        <f t="shared" si="3"/>
        <v>0</v>
      </c>
      <c r="Y11" s="12">
        <v>0</v>
      </c>
      <c r="Z11" s="17">
        <f t="shared" si="4"/>
        <v>0</v>
      </c>
      <c r="AA11" s="12">
        <v>0</v>
      </c>
      <c r="AB11" s="17">
        <f t="shared" si="5"/>
        <v>0</v>
      </c>
      <c r="AC11" s="12">
        <v>0</v>
      </c>
      <c r="AD11" s="17">
        <f t="shared" si="6"/>
        <v>0</v>
      </c>
      <c r="AE11" s="12">
        <v>0</v>
      </c>
      <c r="AF11" s="17">
        <f t="shared" si="7"/>
        <v>0</v>
      </c>
      <c r="AG11" s="12">
        <v>0</v>
      </c>
      <c r="AH11" s="17">
        <f t="shared" si="8"/>
        <v>0</v>
      </c>
      <c r="AI11" s="18">
        <f t="shared" si="9"/>
        <v>27</v>
      </c>
      <c r="AJ11" s="12" t="s">
        <v>238</v>
      </c>
      <c r="AK11" s="12" t="s">
        <v>238</v>
      </c>
      <c r="AL11" s="12" t="s">
        <v>317</v>
      </c>
    </row>
    <row r="12" spans="1:38" x14ac:dyDescent="0.25">
      <c r="A12" s="12">
        <v>11</v>
      </c>
      <c r="B12" s="12" t="s">
        <v>248</v>
      </c>
      <c r="C12" s="12">
        <v>617</v>
      </c>
      <c r="D12" s="12">
        <v>1</v>
      </c>
      <c r="E12" s="12">
        <v>0</v>
      </c>
      <c r="F12" s="12">
        <v>0</v>
      </c>
      <c r="G12" s="12">
        <v>0</v>
      </c>
      <c r="H12" s="12">
        <v>1</v>
      </c>
      <c r="I12" s="12">
        <v>1</v>
      </c>
      <c r="J12" s="12">
        <v>1</v>
      </c>
      <c r="K12" s="12">
        <v>0</v>
      </c>
      <c r="L12" s="12">
        <v>0</v>
      </c>
      <c r="M12" s="12">
        <v>1</v>
      </c>
      <c r="N12" s="12">
        <v>0</v>
      </c>
      <c r="O12" s="12">
        <v>1</v>
      </c>
      <c r="P12" s="12">
        <v>1</v>
      </c>
      <c r="Q12" s="12">
        <v>1</v>
      </c>
      <c r="R12" s="17">
        <f t="shared" si="0"/>
        <v>16</v>
      </c>
      <c r="S12" s="12">
        <v>0</v>
      </c>
      <c r="T12" s="17">
        <f t="shared" si="1"/>
        <v>0</v>
      </c>
      <c r="U12" s="12">
        <v>0</v>
      </c>
      <c r="V12" s="17">
        <f t="shared" si="2"/>
        <v>0</v>
      </c>
      <c r="W12" s="12">
        <v>0</v>
      </c>
      <c r="X12" s="17">
        <f t="shared" si="3"/>
        <v>0</v>
      </c>
      <c r="Y12" s="12">
        <v>1</v>
      </c>
      <c r="Z12" s="17">
        <f t="shared" si="4"/>
        <v>9</v>
      </c>
      <c r="AA12" s="12">
        <v>0</v>
      </c>
      <c r="AB12" s="17">
        <f t="shared" si="5"/>
        <v>0</v>
      </c>
      <c r="AC12" s="12">
        <v>0</v>
      </c>
      <c r="AD12" s="17">
        <f t="shared" si="6"/>
        <v>0</v>
      </c>
      <c r="AE12" s="12">
        <v>0</v>
      </c>
      <c r="AF12" s="17">
        <f t="shared" si="7"/>
        <v>0</v>
      </c>
      <c r="AG12" s="12">
        <v>0</v>
      </c>
      <c r="AH12" s="17">
        <f t="shared" si="8"/>
        <v>0</v>
      </c>
      <c r="AI12" s="18">
        <f t="shared" si="9"/>
        <v>25</v>
      </c>
      <c r="AJ12" s="12" t="s">
        <v>238</v>
      </c>
      <c r="AK12" s="12" t="s">
        <v>238</v>
      </c>
      <c r="AL12" s="12" t="s">
        <v>317</v>
      </c>
    </row>
    <row r="13" spans="1:38" x14ac:dyDescent="0.25">
      <c r="A13" s="12">
        <v>12</v>
      </c>
      <c r="B13" s="12" t="s">
        <v>250</v>
      </c>
      <c r="C13" s="12">
        <v>777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0</v>
      </c>
      <c r="J13" s="12">
        <v>1</v>
      </c>
      <c r="K13" s="12">
        <v>1</v>
      </c>
      <c r="L13" s="12">
        <v>1</v>
      </c>
      <c r="M13" s="12">
        <v>1</v>
      </c>
      <c r="N13" s="12">
        <v>0</v>
      </c>
      <c r="O13" s="12">
        <v>1</v>
      </c>
      <c r="P13" s="12">
        <v>0</v>
      </c>
      <c r="Q13" s="12">
        <v>1</v>
      </c>
      <c r="R13" s="17">
        <f t="shared" si="0"/>
        <v>14</v>
      </c>
      <c r="S13" s="12">
        <v>0</v>
      </c>
      <c r="T13" s="17">
        <f t="shared" si="1"/>
        <v>0</v>
      </c>
      <c r="U13" s="12">
        <v>0</v>
      </c>
      <c r="V13" s="17">
        <f t="shared" si="2"/>
        <v>0</v>
      </c>
      <c r="W13" s="12">
        <v>0</v>
      </c>
      <c r="X13" s="17">
        <f t="shared" si="3"/>
        <v>0</v>
      </c>
      <c r="Y13" s="12">
        <v>1</v>
      </c>
      <c r="Z13" s="17">
        <f t="shared" si="4"/>
        <v>9</v>
      </c>
      <c r="AA13" s="12">
        <v>0</v>
      </c>
      <c r="AB13" s="17">
        <f t="shared" si="5"/>
        <v>0</v>
      </c>
      <c r="AC13" s="12">
        <v>0</v>
      </c>
      <c r="AD13" s="17">
        <f t="shared" si="6"/>
        <v>0</v>
      </c>
      <c r="AE13" s="12">
        <v>0</v>
      </c>
      <c r="AF13" s="17">
        <f t="shared" si="7"/>
        <v>0</v>
      </c>
      <c r="AG13" s="12">
        <v>0</v>
      </c>
      <c r="AH13" s="17">
        <f t="shared" si="8"/>
        <v>0</v>
      </c>
      <c r="AI13" s="18">
        <f t="shared" si="9"/>
        <v>23</v>
      </c>
      <c r="AJ13" s="12" t="s">
        <v>238</v>
      </c>
      <c r="AK13" s="12" t="s">
        <v>238</v>
      </c>
      <c r="AL13" s="12" t="s">
        <v>317</v>
      </c>
    </row>
    <row r="14" spans="1:38" x14ac:dyDescent="0.25">
      <c r="A14" s="12">
        <v>13</v>
      </c>
      <c r="B14" s="12" t="s">
        <v>257</v>
      </c>
      <c r="C14" s="12">
        <v>617</v>
      </c>
      <c r="D14" s="12">
        <v>1</v>
      </c>
      <c r="E14" s="12">
        <v>0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0</v>
      </c>
      <c r="Q14" s="12">
        <v>0</v>
      </c>
      <c r="R14" s="17">
        <f t="shared" si="0"/>
        <v>22</v>
      </c>
      <c r="S14" s="12">
        <v>0</v>
      </c>
      <c r="T14" s="17">
        <f t="shared" si="1"/>
        <v>0</v>
      </c>
      <c r="U14" s="12">
        <v>0</v>
      </c>
      <c r="V14" s="17">
        <f t="shared" si="2"/>
        <v>0</v>
      </c>
      <c r="W14" s="12">
        <v>0</v>
      </c>
      <c r="X14" s="17">
        <f t="shared" si="3"/>
        <v>0</v>
      </c>
      <c r="Y14" s="12">
        <v>0</v>
      </c>
      <c r="Z14" s="17">
        <f t="shared" si="4"/>
        <v>0</v>
      </c>
      <c r="AA14" s="12">
        <v>0</v>
      </c>
      <c r="AB14" s="17">
        <f t="shared" si="5"/>
        <v>0</v>
      </c>
      <c r="AC14" s="12">
        <v>0</v>
      </c>
      <c r="AD14" s="17">
        <f t="shared" si="6"/>
        <v>0</v>
      </c>
      <c r="AE14" s="12">
        <v>0</v>
      </c>
      <c r="AF14" s="17">
        <f t="shared" si="7"/>
        <v>0</v>
      </c>
      <c r="AG14" s="12">
        <v>0</v>
      </c>
      <c r="AH14" s="17">
        <f t="shared" si="8"/>
        <v>0</v>
      </c>
      <c r="AI14" s="18">
        <f t="shared" si="9"/>
        <v>22</v>
      </c>
      <c r="AJ14" s="12" t="s">
        <v>238</v>
      </c>
      <c r="AK14" s="12" t="s">
        <v>238</v>
      </c>
      <c r="AL14" s="12" t="s">
        <v>317</v>
      </c>
    </row>
    <row r="15" spans="1:38" x14ac:dyDescent="0.25">
      <c r="A15" s="12">
        <v>14</v>
      </c>
      <c r="B15" s="12" t="s">
        <v>265</v>
      </c>
      <c r="C15" s="12">
        <v>575</v>
      </c>
      <c r="D15" s="12">
        <v>0</v>
      </c>
      <c r="E15" s="12">
        <v>0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0</v>
      </c>
      <c r="L15" s="12">
        <v>0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7">
        <f t="shared" si="0"/>
        <v>20</v>
      </c>
      <c r="S15" s="12">
        <v>0</v>
      </c>
      <c r="T15" s="17">
        <f t="shared" si="1"/>
        <v>0</v>
      </c>
      <c r="U15" s="12">
        <v>0</v>
      </c>
      <c r="V15" s="17">
        <f t="shared" si="2"/>
        <v>0</v>
      </c>
      <c r="W15" s="12">
        <v>0</v>
      </c>
      <c r="X15" s="17">
        <f t="shared" si="3"/>
        <v>0</v>
      </c>
      <c r="Y15" s="12">
        <v>0</v>
      </c>
      <c r="Z15" s="17">
        <f t="shared" si="4"/>
        <v>0</v>
      </c>
      <c r="AA15" s="12">
        <v>0</v>
      </c>
      <c r="AB15" s="17">
        <f t="shared" si="5"/>
        <v>0</v>
      </c>
      <c r="AC15" s="12">
        <v>0</v>
      </c>
      <c r="AD15" s="17">
        <f t="shared" si="6"/>
        <v>0</v>
      </c>
      <c r="AE15" s="12">
        <v>0</v>
      </c>
      <c r="AF15" s="17">
        <f t="shared" si="7"/>
        <v>0</v>
      </c>
      <c r="AG15" s="12">
        <v>0</v>
      </c>
      <c r="AH15" s="17">
        <f t="shared" si="8"/>
        <v>0</v>
      </c>
      <c r="AI15" s="18">
        <f t="shared" si="9"/>
        <v>20</v>
      </c>
      <c r="AJ15" s="12" t="s">
        <v>238</v>
      </c>
      <c r="AK15" s="12" t="s">
        <v>238</v>
      </c>
      <c r="AL15" s="12" t="s">
        <v>317</v>
      </c>
    </row>
    <row r="16" spans="1:38" x14ac:dyDescent="0.25">
      <c r="A16" s="12">
        <v>15</v>
      </c>
      <c r="B16" s="12" t="s">
        <v>267</v>
      </c>
      <c r="C16" s="12">
        <v>116</v>
      </c>
      <c r="D16" s="12">
        <v>1</v>
      </c>
      <c r="E16" s="12">
        <v>0</v>
      </c>
      <c r="F16" s="12">
        <v>0</v>
      </c>
      <c r="G16" s="12">
        <v>1</v>
      </c>
      <c r="H16" s="12">
        <v>1</v>
      </c>
      <c r="I16" s="12">
        <v>1</v>
      </c>
      <c r="J16" s="12">
        <v>1</v>
      </c>
      <c r="K16" s="12">
        <v>0</v>
      </c>
      <c r="L16" s="12">
        <v>1</v>
      </c>
      <c r="M16" s="12">
        <v>0</v>
      </c>
      <c r="N16" s="12">
        <v>1</v>
      </c>
      <c r="O16" s="12">
        <v>1</v>
      </c>
      <c r="P16" s="12">
        <v>1</v>
      </c>
      <c r="Q16" s="12">
        <v>1</v>
      </c>
      <c r="R16" s="17">
        <f t="shared" si="0"/>
        <v>20</v>
      </c>
      <c r="S16" s="12">
        <v>0</v>
      </c>
      <c r="T16" s="17">
        <f t="shared" si="1"/>
        <v>0</v>
      </c>
      <c r="U16" s="12">
        <v>0</v>
      </c>
      <c r="V16" s="17">
        <f t="shared" si="2"/>
        <v>0</v>
      </c>
      <c r="W16" s="12">
        <v>0</v>
      </c>
      <c r="X16" s="17">
        <f t="shared" si="3"/>
        <v>0</v>
      </c>
      <c r="Y16" s="12">
        <v>0</v>
      </c>
      <c r="Z16" s="17">
        <f t="shared" si="4"/>
        <v>0</v>
      </c>
      <c r="AA16" s="12">
        <v>0</v>
      </c>
      <c r="AB16" s="17">
        <f t="shared" si="5"/>
        <v>0</v>
      </c>
      <c r="AC16" s="12">
        <v>0</v>
      </c>
      <c r="AD16" s="17">
        <f t="shared" si="6"/>
        <v>0</v>
      </c>
      <c r="AE16" s="12">
        <v>0</v>
      </c>
      <c r="AF16" s="17">
        <f t="shared" si="7"/>
        <v>0</v>
      </c>
      <c r="AG16" s="12">
        <v>0</v>
      </c>
      <c r="AH16" s="17">
        <f t="shared" si="8"/>
        <v>0</v>
      </c>
      <c r="AI16" s="18">
        <f t="shared" si="9"/>
        <v>20</v>
      </c>
      <c r="AJ16" s="12" t="s">
        <v>238</v>
      </c>
      <c r="AK16" s="12" t="s">
        <v>238</v>
      </c>
      <c r="AL16" s="12" t="s">
        <v>317</v>
      </c>
    </row>
    <row r="17" spans="1:38" x14ac:dyDescent="0.25">
      <c r="A17" s="12">
        <v>16</v>
      </c>
      <c r="B17" s="12" t="s">
        <v>240</v>
      </c>
      <c r="C17" s="12">
        <v>617</v>
      </c>
      <c r="D17" s="12">
        <v>1</v>
      </c>
      <c r="E17" s="12">
        <v>0</v>
      </c>
      <c r="F17" s="12">
        <v>1</v>
      </c>
      <c r="G17" s="12">
        <v>0</v>
      </c>
      <c r="H17" s="12">
        <v>1</v>
      </c>
      <c r="I17" s="12">
        <v>0</v>
      </c>
      <c r="J17" s="12">
        <v>1</v>
      </c>
      <c r="K17" s="12">
        <v>1</v>
      </c>
      <c r="L17" s="12">
        <v>0</v>
      </c>
      <c r="M17" s="12">
        <v>1</v>
      </c>
      <c r="N17" s="12">
        <v>0</v>
      </c>
      <c r="O17" s="12">
        <v>1</v>
      </c>
      <c r="P17" s="12">
        <v>1</v>
      </c>
      <c r="Q17" s="12">
        <v>1</v>
      </c>
      <c r="R17" s="17">
        <f t="shared" si="0"/>
        <v>18</v>
      </c>
      <c r="S17" s="12">
        <v>0</v>
      </c>
      <c r="T17" s="17">
        <f t="shared" si="1"/>
        <v>0</v>
      </c>
      <c r="U17" s="12">
        <v>0</v>
      </c>
      <c r="V17" s="17">
        <f t="shared" si="2"/>
        <v>0</v>
      </c>
      <c r="W17" s="12">
        <v>0</v>
      </c>
      <c r="X17" s="17">
        <f t="shared" si="3"/>
        <v>0</v>
      </c>
      <c r="Y17" s="12">
        <v>0</v>
      </c>
      <c r="Z17" s="17">
        <f t="shared" si="4"/>
        <v>0</v>
      </c>
      <c r="AA17" s="12">
        <v>0</v>
      </c>
      <c r="AB17" s="17">
        <f t="shared" si="5"/>
        <v>0</v>
      </c>
      <c r="AC17" s="12">
        <v>0</v>
      </c>
      <c r="AD17" s="17">
        <f t="shared" si="6"/>
        <v>0</v>
      </c>
      <c r="AE17" s="12">
        <v>0</v>
      </c>
      <c r="AF17" s="17">
        <f t="shared" si="7"/>
        <v>0</v>
      </c>
      <c r="AG17" s="12">
        <v>0</v>
      </c>
      <c r="AH17" s="17">
        <f t="shared" si="8"/>
        <v>0</v>
      </c>
      <c r="AI17" s="18">
        <f t="shared" si="9"/>
        <v>18</v>
      </c>
      <c r="AJ17" s="12" t="s">
        <v>238</v>
      </c>
      <c r="AK17" s="12" t="s">
        <v>238</v>
      </c>
      <c r="AL17" s="12" t="s">
        <v>318</v>
      </c>
    </row>
    <row r="18" spans="1:38" x14ac:dyDescent="0.25">
      <c r="A18" s="12">
        <v>17</v>
      </c>
      <c r="B18" s="12" t="s">
        <v>246</v>
      </c>
      <c r="C18" s="12">
        <v>617</v>
      </c>
      <c r="D18" s="12">
        <v>1</v>
      </c>
      <c r="E18" s="12">
        <v>0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0</v>
      </c>
      <c r="L18" s="12">
        <v>1</v>
      </c>
      <c r="M18" s="12">
        <v>1</v>
      </c>
      <c r="N18" s="12">
        <v>0</v>
      </c>
      <c r="O18" s="12">
        <v>1</v>
      </c>
      <c r="P18" s="12">
        <v>0</v>
      </c>
      <c r="Q18" s="12">
        <v>0</v>
      </c>
      <c r="R18" s="17">
        <f t="shared" si="0"/>
        <v>18</v>
      </c>
      <c r="S18" s="12">
        <v>0</v>
      </c>
      <c r="T18" s="17">
        <f t="shared" si="1"/>
        <v>0</v>
      </c>
      <c r="U18" s="12">
        <v>0</v>
      </c>
      <c r="V18" s="17">
        <f t="shared" si="2"/>
        <v>0</v>
      </c>
      <c r="W18" s="12">
        <v>0</v>
      </c>
      <c r="X18" s="17">
        <f t="shared" si="3"/>
        <v>0</v>
      </c>
      <c r="Y18" s="12">
        <v>0</v>
      </c>
      <c r="Z18" s="17">
        <f t="shared" si="4"/>
        <v>0</v>
      </c>
      <c r="AA18" s="12">
        <v>0</v>
      </c>
      <c r="AB18" s="17">
        <f t="shared" si="5"/>
        <v>0</v>
      </c>
      <c r="AC18" s="12">
        <v>0</v>
      </c>
      <c r="AD18" s="17">
        <f t="shared" si="6"/>
        <v>0</v>
      </c>
      <c r="AE18" s="12">
        <v>0</v>
      </c>
      <c r="AF18" s="17">
        <f t="shared" si="7"/>
        <v>0</v>
      </c>
      <c r="AG18" s="12">
        <v>0</v>
      </c>
      <c r="AH18" s="17">
        <f t="shared" si="8"/>
        <v>0</v>
      </c>
      <c r="AI18" s="18">
        <f t="shared" si="9"/>
        <v>18</v>
      </c>
      <c r="AJ18" s="12" t="s">
        <v>238</v>
      </c>
      <c r="AK18" s="12" t="s">
        <v>238</v>
      </c>
      <c r="AL18" s="12" t="s">
        <v>318</v>
      </c>
    </row>
    <row r="19" spans="1:38" x14ac:dyDescent="0.25">
      <c r="A19" s="12">
        <v>18</v>
      </c>
      <c r="B19" s="12" t="s">
        <v>244</v>
      </c>
      <c r="C19" s="12">
        <v>617</v>
      </c>
      <c r="D19" s="12">
        <v>1</v>
      </c>
      <c r="E19" s="12">
        <v>0</v>
      </c>
      <c r="F19" s="12">
        <v>0</v>
      </c>
      <c r="G19" s="12">
        <v>0</v>
      </c>
      <c r="H19" s="12">
        <v>1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1</v>
      </c>
      <c r="R19" s="17">
        <f t="shared" si="0"/>
        <v>8</v>
      </c>
      <c r="S19" s="12">
        <v>0</v>
      </c>
      <c r="T19" s="17">
        <f t="shared" si="1"/>
        <v>0</v>
      </c>
      <c r="U19" s="12">
        <v>1</v>
      </c>
      <c r="V19" s="17">
        <f t="shared" si="2"/>
        <v>9</v>
      </c>
      <c r="W19" s="12">
        <v>0</v>
      </c>
      <c r="X19" s="17">
        <f t="shared" si="3"/>
        <v>0</v>
      </c>
      <c r="Y19" s="12">
        <v>0</v>
      </c>
      <c r="Z19" s="17">
        <f t="shared" si="4"/>
        <v>0</v>
      </c>
      <c r="AA19" s="12">
        <v>0</v>
      </c>
      <c r="AB19" s="17">
        <f t="shared" si="5"/>
        <v>0</v>
      </c>
      <c r="AC19" s="12">
        <v>0</v>
      </c>
      <c r="AD19" s="17">
        <f t="shared" si="6"/>
        <v>0</v>
      </c>
      <c r="AE19" s="12">
        <v>0</v>
      </c>
      <c r="AF19" s="17">
        <f t="shared" si="7"/>
        <v>0</v>
      </c>
      <c r="AG19" s="12">
        <v>0</v>
      </c>
      <c r="AH19" s="17">
        <f t="shared" si="8"/>
        <v>0</v>
      </c>
      <c r="AI19" s="18">
        <f t="shared" si="9"/>
        <v>17</v>
      </c>
      <c r="AJ19" s="12" t="s">
        <v>238</v>
      </c>
      <c r="AK19" s="12" t="s">
        <v>238</v>
      </c>
      <c r="AL19" s="12" t="s">
        <v>318</v>
      </c>
    </row>
    <row r="20" spans="1:38" x14ac:dyDescent="0.25">
      <c r="A20" s="12">
        <v>19</v>
      </c>
      <c r="B20" s="12" t="s">
        <v>254</v>
      </c>
      <c r="C20" s="12">
        <v>777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12">
        <v>1</v>
      </c>
      <c r="K20" s="12">
        <v>0</v>
      </c>
      <c r="L20" s="12">
        <v>1</v>
      </c>
      <c r="M20" s="12">
        <v>1</v>
      </c>
      <c r="N20" s="12">
        <v>0</v>
      </c>
      <c r="O20" s="12">
        <v>0</v>
      </c>
      <c r="P20" s="12">
        <v>0</v>
      </c>
      <c r="Q20" s="12">
        <v>0</v>
      </c>
      <c r="R20" s="17">
        <f t="shared" si="0"/>
        <v>8</v>
      </c>
      <c r="S20" s="12">
        <v>0</v>
      </c>
      <c r="T20" s="17">
        <f t="shared" si="1"/>
        <v>0</v>
      </c>
      <c r="U20" s="12">
        <v>1</v>
      </c>
      <c r="V20" s="17">
        <f t="shared" si="2"/>
        <v>9</v>
      </c>
      <c r="W20" s="12">
        <v>0</v>
      </c>
      <c r="X20" s="17">
        <f t="shared" si="3"/>
        <v>0</v>
      </c>
      <c r="Y20" s="12">
        <v>0</v>
      </c>
      <c r="Z20" s="17">
        <f t="shared" si="4"/>
        <v>0</v>
      </c>
      <c r="AA20" s="12">
        <v>0</v>
      </c>
      <c r="AB20" s="17">
        <f t="shared" si="5"/>
        <v>0</v>
      </c>
      <c r="AC20" s="12">
        <v>0</v>
      </c>
      <c r="AD20" s="17">
        <f t="shared" si="6"/>
        <v>0</v>
      </c>
      <c r="AE20" s="12">
        <v>0</v>
      </c>
      <c r="AF20" s="17">
        <f t="shared" si="7"/>
        <v>0</v>
      </c>
      <c r="AG20" s="12">
        <v>0</v>
      </c>
      <c r="AH20" s="17">
        <f t="shared" si="8"/>
        <v>0</v>
      </c>
      <c r="AI20" s="18">
        <f t="shared" si="9"/>
        <v>17</v>
      </c>
      <c r="AJ20" s="12" t="s">
        <v>238</v>
      </c>
      <c r="AK20" s="12" t="s">
        <v>238</v>
      </c>
      <c r="AL20" s="12" t="s">
        <v>318</v>
      </c>
    </row>
    <row r="21" spans="1:38" x14ac:dyDescent="0.25">
      <c r="A21" s="12">
        <v>20</v>
      </c>
      <c r="B21" s="12" t="s">
        <v>247</v>
      </c>
      <c r="C21" s="12">
        <v>617</v>
      </c>
      <c r="D21" s="12">
        <v>0</v>
      </c>
      <c r="E21" s="12">
        <v>0</v>
      </c>
      <c r="F21" s="12">
        <v>0</v>
      </c>
      <c r="G21" s="12">
        <v>0</v>
      </c>
      <c r="H21" s="12">
        <v>1</v>
      </c>
      <c r="I21" s="12">
        <v>1</v>
      </c>
      <c r="J21" s="12">
        <v>0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0</v>
      </c>
      <c r="R21" s="17">
        <f t="shared" si="0"/>
        <v>16</v>
      </c>
      <c r="S21" s="12">
        <v>0</v>
      </c>
      <c r="T21" s="17">
        <f t="shared" si="1"/>
        <v>0</v>
      </c>
      <c r="U21" s="12">
        <v>0</v>
      </c>
      <c r="V21" s="17">
        <f t="shared" si="2"/>
        <v>0</v>
      </c>
      <c r="W21" s="12">
        <v>0</v>
      </c>
      <c r="X21" s="17">
        <f t="shared" si="3"/>
        <v>0</v>
      </c>
      <c r="Y21" s="12">
        <v>0</v>
      </c>
      <c r="Z21" s="17">
        <f t="shared" si="4"/>
        <v>0</v>
      </c>
      <c r="AA21" s="12">
        <v>0</v>
      </c>
      <c r="AB21" s="17">
        <f t="shared" si="5"/>
        <v>0</v>
      </c>
      <c r="AC21" s="12">
        <v>0</v>
      </c>
      <c r="AD21" s="17">
        <f t="shared" si="6"/>
        <v>0</v>
      </c>
      <c r="AE21" s="12">
        <v>0</v>
      </c>
      <c r="AF21" s="17">
        <f t="shared" si="7"/>
        <v>0</v>
      </c>
      <c r="AG21" s="12">
        <v>0</v>
      </c>
      <c r="AH21" s="17">
        <f t="shared" si="8"/>
        <v>0</v>
      </c>
      <c r="AI21" s="18">
        <f t="shared" si="9"/>
        <v>16</v>
      </c>
      <c r="AJ21" s="12" t="s">
        <v>238</v>
      </c>
      <c r="AK21" s="12" t="s">
        <v>238</v>
      </c>
      <c r="AL21" s="12" t="s">
        <v>318</v>
      </c>
    </row>
    <row r="22" spans="1:38" x14ac:dyDescent="0.25">
      <c r="A22" s="12">
        <v>21</v>
      </c>
      <c r="B22" s="12" t="s">
        <v>251</v>
      </c>
      <c r="C22" s="12">
        <v>777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1</v>
      </c>
      <c r="J22" s="12">
        <v>1</v>
      </c>
      <c r="K22" s="12">
        <v>1</v>
      </c>
      <c r="L22" s="12">
        <v>0</v>
      </c>
      <c r="M22" s="12">
        <v>1</v>
      </c>
      <c r="N22" s="12">
        <v>0</v>
      </c>
      <c r="O22" s="12">
        <v>1</v>
      </c>
      <c r="P22" s="12">
        <v>1</v>
      </c>
      <c r="Q22" s="12">
        <v>1</v>
      </c>
      <c r="R22" s="17">
        <f t="shared" si="0"/>
        <v>16</v>
      </c>
      <c r="S22" s="12">
        <v>0</v>
      </c>
      <c r="T22" s="17">
        <f t="shared" si="1"/>
        <v>0</v>
      </c>
      <c r="U22" s="12">
        <v>0</v>
      </c>
      <c r="V22" s="17">
        <f t="shared" si="2"/>
        <v>0</v>
      </c>
      <c r="W22" s="12">
        <v>0</v>
      </c>
      <c r="X22" s="17">
        <f t="shared" si="3"/>
        <v>0</v>
      </c>
      <c r="Y22" s="12">
        <v>0</v>
      </c>
      <c r="Z22" s="17">
        <f t="shared" si="4"/>
        <v>0</v>
      </c>
      <c r="AA22" s="12">
        <v>0</v>
      </c>
      <c r="AB22" s="17">
        <f t="shared" si="5"/>
        <v>0</v>
      </c>
      <c r="AC22" s="12">
        <v>0</v>
      </c>
      <c r="AD22" s="17">
        <f t="shared" si="6"/>
        <v>0</v>
      </c>
      <c r="AE22" s="12">
        <v>0</v>
      </c>
      <c r="AF22" s="17">
        <f t="shared" si="7"/>
        <v>0</v>
      </c>
      <c r="AG22" s="12">
        <v>0</v>
      </c>
      <c r="AH22" s="17">
        <f t="shared" si="8"/>
        <v>0</v>
      </c>
      <c r="AI22" s="18">
        <f t="shared" si="9"/>
        <v>16</v>
      </c>
      <c r="AJ22" s="12" t="s">
        <v>238</v>
      </c>
      <c r="AK22" s="12" t="s">
        <v>238</v>
      </c>
      <c r="AL22" s="12" t="s">
        <v>318</v>
      </c>
    </row>
    <row r="23" spans="1:38" x14ac:dyDescent="0.25">
      <c r="A23" s="12">
        <v>22</v>
      </c>
      <c r="B23" s="19" t="s">
        <v>253</v>
      </c>
      <c r="C23" s="19">
        <v>116</v>
      </c>
      <c r="D23" s="12">
        <v>0</v>
      </c>
      <c r="E23" s="12">
        <v>0</v>
      </c>
      <c r="F23" s="12">
        <v>0</v>
      </c>
      <c r="G23" s="12">
        <v>1</v>
      </c>
      <c r="H23" s="12">
        <v>1</v>
      </c>
      <c r="I23" s="12">
        <v>1</v>
      </c>
      <c r="J23" s="12">
        <v>0</v>
      </c>
      <c r="K23" s="12">
        <v>0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0</v>
      </c>
      <c r="R23" s="17">
        <f t="shared" si="0"/>
        <v>16</v>
      </c>
      <c r="S23" s="12">
        <v>0</v>
      </c>
      <c r="T23" s="17">
        <f t="shared" si="1"/>
        <v>0</v>
      </c>
      <c r="U23" s="12">
        <v>0</v>
      </c>
      <c r="V23" s="17">
        <f t="shared" si="2"/>
        <v>0</v>
      </c>
      <c r="W23" s="12">
        <v>0</v>
      </c>
      <c r="X23" s="17">
        <f t="shared" si="3"/>
        <v>0</v>
      </c>
      <c r="Y23" s="12">
        <v>0</v>
      </c>
      <c r="Z23" s="17">
        <f t="shared" si="4"/>
        <v>0</v>
      </c>
      <c r="AA23" s="12">
        <v>0</v>
      </c>
      <c r="AB23" s="17">
        <f t="shared" si="5"/>
        <v>0</v>
      </c>
      <c r="AC23" s="12">
        <v>0</v>
      </c>
      <c r="AD23" s="17">
        <f t="shared" si="6"/>
        <v>0</v>
      </c>
      <c r="AE23" s="12">
        <v>0</v>
      </c>
      <c r="AF23" s="17">
        <f t="shared" si="7"/>
        <v>0</v>
      </c>
      <c r="AG23" s="12">
        <v>0</v>
      </c>
      <c r="AH23" s="17">
        <f t="shared" si="8"/>
        <v>0</v>
      </c>
      <c r="AI23" s="18">
        <f t="shared" si="9"/>
        <v>16</v>
      </c>
      <c r="AJ23" s="19" t="s">
        <v>238</v>
      </c>
      <c r="AK23" s="19" t="s">
        <v>238</v>
      </c>
      <c r="AL23" s="12" t="s">
        <v>318</v>
      </c>
    </row>
    <row r="24" spans="1:38" x14ac:dyDescent="0.25">
      <c r="A24" s="12">
        <v>23</v>
      </c>
      <c r="B24" s="12" t="s">
        <v>261</v>
      </c>
      <c r="C24" s="12">
        <v>617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12">
        <v>0</v>
      </c>
      <c r="Q24" s="12">
        <v>0</v>
      </c>
      <c r="R24" s="17">
        <f t="shared" si="0"/>
        <v>6</v>
      </c>
      <c r="S24" s="12">
        <v>0</v>
      </c>
      <c r="T24" s="17">
        <f t="shared" si="1"/>
        <v>0</v>
      </c>
      <c r="U24" s="12">
        <v>0</v>
      </c>
      <c r="V24" s="17">
        <f t="shared" si="2"/>
        <v>0</v>
      </c>
      <c r="W24" s="12">
        <v>0</v>
      </c>
      <c r="X24" s="17">
        <f t="shared" si="3"/>
        <v>0</v>
      </c>
      <c r="Y24" s="12">
        <v>0</v>
      </c>
      <c r="Z24" s="17">
        <f t="shared" si="4"/>
        <v>0</v>
      </c>
      <c r="AA24" s="12">
        <v>0</v>
      </c>
      <c r="AB24" s="17">
        <f t="shared" si="5"/>
        <v>0</v>
      </c>
      <c r="AC24" s="12">
        <v>0</v>
      </c>
      <c r="AD24" s="17">
        <f t="shared" si="6"/>
        <v>0</v>
      </c>
      <c r="AE24" s="12">
        <v>0</v>
      </c>
      <c r="AF24" s="17">
        <f t="shared" si="7"/>
        <v>0</v>
      </c>
      <c r="AG24" s="12">
        <v>1</v>
      </c>
      <c r="AH24" s="17">
        <f t="shared" si="8"/>
        <v>9</v>
      </c>
      <c r="AI24" s="18">
        <f t="shared" si="9"/>
        <v>15</v>
      </c>
      <c r="AJ24" s="12" t="s">
        <v>238</v>
      </c>
      <c r="AK24" s="12" t="s">
        <v>238</v>
      </c>
      <c r="AL24" s="12" t="s">
        <v>318</v>
      </c>
    </row>
    <row r="25" spans="1:38" x14ac:dyDescent="0.25">
      <c r="A25" s="12">
        <v>24</v>
      </c>
      <c r="B25" s="12" t="s">
        <v>245</v>
      </c>
      <c r="C25" s="12">
        <v>617</v>
      </c>
      <c r="D25" s="12">
        <v>0</v>
      </c>
      <c r="E25" s="12">
        <v>0</v>
      </c>
      <c r="F25" s="12">
        <v>1</v>
      </c>
      <c r="G25" s="12">
        <v>0</v>
      </c>
      <c r="H25" s="12">
        <v>0</v>
      </c>
      <c r="I25" s="12">
        <v>1</v>
      </c>
      <c r="J25" s="12">
        <v>0</v>
      </c>
      <c r="K25" s="12">
        <v>1</v>
      </c>
      <c r="L25" s="12">
        <v>1</v>
      </c>
      <c r="M25" s="12">
        <v>1</v>
      </c>
      <c r="N25" s="12">
        <v>0</v>
      </c>
      <c r="O25" s="12">
        <v>1</v>
      </c>
      <c r="P25" s="12">
        <v>1</v>
      </c>
      <c r="Q25" s="12">
        <v>0</v>
      </c>
      <c r="R25" s="17">
        <f t="shared" si="0"/>
        <v>14</v>
      </c>
      <c r="S25" s="12">
        <v>0</v>
      </c>
      <c r="T25" s="17">
        <f t="shared" si="1"/>
        <v>0</v>
      </c>
      <c r="U25" s="12">
        <v>0</v>
      </c>
      <c r="V25" s="17">
        <f t="shared" si="2"/>
        <v>0</v>
      </c>
      <c r="W25" s="12">
        <v>0</v>
      </c>
      <c r="X25" s="17">
        <f t="shared" si="3"/>
        <v>0</v>
      </c>
      <c r="Y25" s="12">
        <v>0</v>
      </c>
      <c r="Z25" s="17">
        <f t="shared" si="4"/>
        <v>0</v>
      </c>
      <c r="AA25" s="12">
        <v>0</v>
      </c>
      <c r="AB25" s="17">
        <f t="shared" si="5"/>
        <v>0</v>
      </c>
      <c r="AC25" s="12">
        <v>0</v>
      </c>
      <c r="AD25" s="17">
        <f t="shared" si="6"/>
        <v>0</v>
      </c>
      <c r="AE25" s="12">
        <v>0</v>
      </c>
      <c r="AF25" s="17">
        <f t="shared" si="7"/>
        <v>0</v>
      </c>
      <c r="AG25" s="12">
        <v>0</v>
      </c>
      <c r="AH25" s="17">
        <f t="shared" si="8"/>
        <v>0</v>
      </c>
      <c r="AI25" s="18">
        <f t="shared" si="9"/>
        <v>14</v>
      </c>
      <c r="AJ25" s="12" t="s">
        <v>238</v>
      </c>
      <c r="AK25" s="12" t="s">
        <v>238</v>
      </c>
      <c r="AL25" s="12" t="s">
        <v>318</v>
      </c>
    </row>
    <row r="26" spans="1:38" x14ac:dyDescent="0.25">
      <c r="A26" s="12">
        <v>25</v>
      </c>
      <c r="B26" s="12" t="s">
        <v>271</v>
      </c>
      <c r="C26" s="12">
        <v>777</v>
      </c>
      <c r="D26" s="12">
        <v>1</v>
      </c>
      <c r="E26" s="12">
        <v>0</v>
      </c>
      <c r="F26" s="12">
        <v>1</v>
      </c>
      <c r="G26" s="12">
        <v>0</v>
      </c>
      <c r="H26" s="12">
        <v>1</v>
      </c>
      <c r="I26" s="12">
        <v>1</v>
      </c>
      <c r="J26" s="12">
        <v>1</v>
      </c>
      <c r="K26" s="12">
        <v>0</v>
      </c>
      <c r="L26" s="12">
        <v>0</v>
      </c>
      <c r="M26" s="12">
        <v>0</v>
      </c>
      <c r="N26" s="12">
        <v>1</v>
      </c>
      <c r="O26" s="12">
        <v>1</v>
      </c>
      <c r="P26" s="12">
        <v>0</v>
      </c>
      <c r="Q26" s="12">
        <v>0</v>
      </c>
      <c r="R26" s="17">
        <f t="shared" si="0"/>
        <v>14</v>
      </c>
      <c r="S26" s="12">
        <v>0</v>
      </c>
      <c r="T26" s="17">
        <f t="shared" si="1"/>
        <v>0</v>
      </c>
      <c r="U26" s="12">
        <v>0</v>
      </c>
      <c r="V26" s="17">
        <f t="shared" si="2"/>
        <v>0</v>
      </c>
      <c r="W26" s="12">
        <v>0</v>
      </c>
      <c r="X26" s="17">
        <f t="shared" si="3"/>
        <v>0</v>
      </c>
      <c r="Y26" s="12">
        <v>0</v>
      </c>
      <c r="Z26" s="17">
        <f t="shared" si="4"/>
        <v>0</v>
      </c>
      <c r="AA26" s="12">
        <v>0</v>
      </c>
      <c r="AB26" s="17">
        <f t="shared" si="5"/>
        <v>0</v>
      </c>
      <c r="AC26" s="12">
        <v>0</v>
      </c>
      <c r="AD26" s="17">
        <f t="shared" si="6"/>
        <v>0</v>
      </c>
      <c r="AE26" s="12">
        <v>0</v>
      </c>
      <c r="AF26" s="17">
        <f t="shared" si="7"/>
        <v>0</v>
      </c>
      <c r="AG26" s="12">
        <v>0</v>
      </c>
      <c r="AH26" s="17">
        <f t="shared" si="8"/>
        <v>0</v>
      </c>
      <c r="AI26" s="18">
        <f t="shared" si="9"/>
        <v>14</v>
      </c>
      <c r="AJ26" s="12" t="s">
        <v>238</v>
      </c>
      <c r="AK26" s="12" t="s">
        <v>238</v>
      </c>
      <c r="AL26" s="12" t="s">
        <v>318</v>
      </c>
    </row>
    <row r="27" spans="1:38" x14ac:dyDescent="0.25">
      <c r="A27" s="12">
        <v>26</v>
      </c>
      <c r="B27" s="12" t="s">
        <v>255</v>
      </c>
      <c r="C27" s="12">
        <v>617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 s="12">
        <v>0</v>
      </c>
      <c r="Q27" s="12">
        <v>0</v>
      </c>
      <c r="R27" s="17">
        <f t="shared" si="0"/>
        <v>4</v>
      </c>
      <c r="S27" s="12">
        <v>0</v>
      </c>
      <c r="T27" s="17">
        <f t="shared" si="1"/>
        <v>0</v>
      </c>
      <c r="U27" s="12">
        <v>0</v>
      </c>
      <c r="V27" s="17">
        <f t="shared" si="2"/>
        <v>0</v>
      </c>
      <c r="W27" s="12">
        <v>0</v>
      </c>
      <c r="X27" s="17">
        <f t="shared" si="3"/>
        <v>0</v>
      </c>
      <c r="Y27" s="12">
        <v>1</v>
      </c>
      <c r="Z27" s="17">
        <f t="shared" si="4"/>
        <v>9</v>
      </c>
      <c r="AA27" s="12">
        <v>0</v>
      </c>
      <c r="AB27" s="17">
        <f t="shared" si="5"/>
        <v>0</v>
      </c>
      <c r="AC27" s="12">
        <v>0</v>
      </c>
      <c r="AD27" s="17">
        <f t="shared" si="6"/>
        <v>0</v>
      </c>
      <c r="AE27" s="12">
        <v>0</v>
      </c>
      <c r="AF27" s="17">
        <f t="shared" si="7"/>
        <v>0</v>
      </c>
      <c r="AG27" s="12">
        <v>0</v>
      </c>
      <c r="AH27" s="17">
        <f t="shared" si="8"/>
        <v>0</v>
      </c>
      <c r="AI27" s="18">
        <f t="shared" si="9"/>
        <v>13</v>
      </c>
      <c r="AJ27" s="12" t="s">
        <v>238</v>
      </c>
      <c r="AK27" s="12" t="s">
        <v>238</v>
      </c>
      <c r="AL27" s="12" t="s">
        <v>318</v>
      </c>
    </row>
    <row r="28" spans="1:38" x14ac:dyDescent="0.25">
      <c r="A28" s="12">
        <v>27</v>
      </c>
      <c r="B28" s="12" t="s">
        <v>249</v>
      </c>
      <c r="C28" s="12">
        <v>38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1</v>
      </c>
      <c r="J28" s="12">
        <v>1</v>
      </c>
      <c r="K28" s="12">
        <v>0</v>
      </c>
      <c r="L28" s="12">
        <v>1</v>
      </c>
      <c r="M28" s="12">
        <v>1</v>
      </c>
      <c r="N28" s="12">
        <v>0</v>
      </c>
      <c r="O28" s="12">
        <v>1</v>
      </c>
      <c r="P28" s="12">
        <v>0</v>
      </c>
      <c r="Q28" s="12">
        <v>0</v>
      </c>
      <c r="R28" s="17">
        <f t="shared" si="0"/>
        <v>12</v>
      </c>
      <c r="S28" s="12">
        <v>0</v>
      </c>
      <c r="T28" s="17">
        <f t="shared" si="1"/>
        <v>0</v>
      </c>
      <c r="U28" s="12">
        <v>0</v>
      </c>
      <c r="V28" s="17">
        <f t="shared" si="2"/>
        <v>0</v>
      </c>
      <c r="W28" s="12">
        <v>0</v>
      </c>
      <c r="X28" s="17">
        <f t="shared" si="3"/>
        <v>0</v>
      </c>
      <c r="Y28" s="12">
        <v>0</v>
      </c>
      <c r="Z28" s="17">
        <f t="shared" si="4"/>
        <v>0</v>
      </c>
      <c r="AA28" s="12">
        <v>0</v>
      </c>
      <c r="AB28" s="17">
        <f t="shared" si="5"/>
        <v>0</v>
      </c>
      <c r="AC28" s="12">
        <v>0</v>
      </c>
      <c r="AD28" s="17">
        <f t="shared" si="6"/>
        <v>0</v>
      </c>
      <c r="AE28" s="12">
        <v>0</v>
      </c>
      <c r="AF28" s="17">
        <f t="shared" si="7"/>
        <v>0</v>
      </c>
      <c r="AG28" s="12">
        <v>0</v>
      </c>
      <c r="AH28" s="17">
        <f t="shared" si="8"/>
        <v>0</v>
      </c>
      <c r="AI28" s="18">
        <f t="shared" si="9"/>
        <v>12</v>
      </c>
      <c r="AJ28" s="12" t="s">
        <v>238</v>
      </c>
      <c r="AK28" s="12" t="s">
        <v>238</v>
      </c>
      <c r="AL28" s="12" t="s">
        <v>318</v>
      </c>
    </row>
    <row r="29" spans="1:38" x14ac:dyDescent="0.25">
      <c r="A29" s="12">
        <v>28</v>
      </c>
      <c r="B29" s="12" t="s">
        <v>252</v>
      </c>
      <c r="C29" s="12">
        <v>583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 s="12">
        <v>1</v>
      </c>
      <c r="Q29" s="12">
        <v>0</v>
      </c>
      <c r="R29" s="17">
        <f t="shared" si="0"/>
        <v>12</v>
      </c>
      <c r="S29" s="12">
        <v>0</v>
      </c>
      <c r="T29" s="17">
        <f t="shared" si="1"/>
        <v>0</v>
      </c>
      <c r="U29" s="12">
        <v>0</v>
      </c>
      <c r="V29" s="17">
        <f t="shared" si="2"/>
        <v>0</v>
      </c>
      <c r="W29" s="12">
        <v>0</v>
      </c>
      <c r="X29" s="17">
        <f t="shared" si="3"/>
        <v>0</v>
      </c>
      <c r="Y29" s="12">
        <v>0</v>
      </c>
      <c r="Z29" s="17">
        <f t="shared" si="4"/>
        <v>0</v>
      </c>
      <c r="AA29" s="12">
        <v>0</v>
      </c>
      <c r="AB29" s="17">
        <f t="shared" si="5"/>
        <v>0</v>
      </c>
      <c r="AC29" s="12">
        <v>0</v>
      </c>
      <c r="AD29" s="17">
        <f t="shared" si="6"/>
        <v>0</v>
      </c>
      <c r="AE29" s="12">
        <v>0</v>
      </c>
      <c r="AF29" s="17">
        <f t="shared" si="7"/>
        <v>0</v>
      </c>
      <c r="AG29" s="12">
        <v>0</v>
      </c>
      <c r="AH29" s="17">
        <f t="shared" si="8"/>
        <v>0</v>
      </c>
      <c r="AI29" s="18">
        <f t="shared" si="9"/>
        <v>12</v>
      </c>
      <c r="AJ29" s="12" t="s">
        <v>238</v>
      </c>
      <c r="AK29" s="12" t="s">
        <v>238</v>
      </c>
      <c r="AL29" s="12" t="s">
        <v>318</v>
      </c>
    </row>
    <row r="30" spans="1:38" x14ac:dyDescent="0.25">
      <c r="A30" s="12">
        <v>29</v>
      </c>
      <c r="B30" s="12" t="s">
        <v>266</v>
      </c>
      <c r="C30" s="12">
        <v>777</v>
      </c>
      <c r="D30" s="12">
        <v>1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0</v>
      </c>
      <c r="O30" s="12">
        <v>1</v>
      </c>
      <c r="P30" s="12">
        <v>1</v>
      </c>
      <c r="Q30" s="12">
        <v>0</v>
      </c>
      <c r="R30" s="17">
        <f t="shared" si="0"/>
        <v>12</v>
      </c>
      <c r="S30" s="12">
        <v>0</v>
      </c>
      <c r="T30" s="17">
        <f t="shared" si="1"/>
        <v>0</v>
      </c>
      <c r="U30" s="12">
        <v>0</v>
      </c>
      <c r="V30" s="17">
        <f t="shared" si="2"/>
        <v>0</v>
      </c>
      <c r="W30" s="12">
        <v>0</v>
      </c>
      <c r="X30" s="17">
        <f t="shared" si="3"/>
        <v>0</v>
      </c>
      <c r="Y30" s="12">
        <v>0</v>
      </c>
      <c r="Z30" s="17">
        <f t="shared" si="4"/>
        <v>0</v>
      </c>
      <c r="AA30" s="12">
        <v>0</v>
      </c>
      <c r="AB30" s="17">
        <f t="shared" si="5"/>
        <v>0</v>
      </c>
      <c r="AC30" s="12">
        <v>0</v>
      </c>
      <c r="AD30" s="17">
        <f t="shared" si="6"/>
        <v>0</v>
      </c>
      <c r="AE30" s="12">
        <v>0</v>
      </c>
      <c r="AF30" s="17">
        <f t="shared" si="7"/>
        <v>0</v>
      </c>
      <c r="AG30" s="12">
        <v>0</v>
      </c>
      <c r="AH30" s="17">
        <f t="shared" si="8"/>
        <v>0</v>
      </c>
      <c r="AI30" s="18">
        <f t="shared" si="9"/>
        <v>12</v>
      </c>
      <c r="AJ30" s="12" t="s">
        <v>238</v>
      </c>
      <c r="AK30" s="12" t="s">
        <v>238</v>
      </c>
      <c r="AL30" s="12" t="s">
        <v>318</v>
      </c>
    </row>
    <row r="31" spans="1:38" x14ac:dyDescent="0.25">
      <c r="A31" s="12">
        <v>30</v>
      </c>
      <c r="B31" s="12" t="s">
        <v>268</v>
      </c>
      <c r="C31" s="12" t="s">
        <v>92</v>
      </c>
      <c r="D31" s="12">
        <v>0</v>
      </c>
      <c r="E31" s="12">
        <v>0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 s="12">
        <v>0</v>
      </c>
      <c r="Q31" s="12">
        <v>1</v>
      </c>
      <c r="R31" s="17">
        <f t="shared" si="0"/>
        <v>10</v>
      </c>
      <c r="S31" s="12">
        <v>0</v>
      </c>
      <c r="T31" s="17">
        <f t="shared" si="1"/>
        <v>0</v>
      </c>
      <c r="U31" s="12">
        <v>0</v>
      </c>
      <c r="V31" s="17">
        <f t="shared" si="2"/>
        <v>0</v>
      </c>
      <c r="W31" s="12">
        <v>0</v>
      </c>
      <c r="X31" s="17">
        <f t="shared" si="3"/>
        <v>0</v>
      </c>
      <c r="Y31" s="12">
        <v>0</v>
      </c>
      <c r="Z31" s="17">
        <f t="shared" si="4"/>
        <v>0</v>
      </c>
      <c r="AA31" s="12">
        <v>0</v>
      </c>
      <c r="AB31" s="17">
        <f t="shared" si="5"/>
        <v>0</v>
      </c>
      <c r="AC31" s="12">
        <v>0</v>
      </c>
      <c r="AD31" s="17">
        <f t="shared" si="6"/>
        <v>0</v>
      </c>
      <c r="AE31" s="12">
        <v>0</v>
      </c>
      <c r="AF31" s="17">
        <f t="shared" si="7"/>
        <v>0</v>
      </c>
      <c r="AG31" s="12">
        <v>0</v>
      </c>
      <c r="AH31" s="17">
        <f t="shared" si="8"/>
        <v>0</v>
      </c>
      <c r="AI31" s="18">
        <f t="shared" si="9"/>
        <v>10</v>
      </c>
      <c r="AJ31" s="12" t="s">
        <v>238</v>
      </c>
      <c r="AK31" s="12" t="s">
        <v>238</v>
      </c>
      <c r="AL31" s="12" t="s">
        <v>318</v>
      </c>
    </row>
    <row r="32" spans="1:38" x14ac:dyDescent="0.25">
      <c r="A32" s="12">
        <v>31</v>
      </c>
      <c r="B32" s="19" t="s">
        <v>269</v>
      </c>
      <c r="C32" s="19">
        <v>116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1</v>
      </c>
      <c r="N32" s="12">
        <v>0</v>
      </c>
      <c r="O32" s="12">
        <v>1</v>
      </c>
      <c r="P32" s="12">
        <v>0</v>
      </c>
      <c r="Q32" s="12">
        <v>0</v>
      </c>
      <c r="R32" s="17">
        <f t="shared" si="0"/>
        <v>10</v>
      </c>
      <c r="S32" s="12">
        <v>0</v>
      </c>
      <c r="T32" s="17">
        <f t="shared" si="1"/>
        <v>0</v>
      </c>
      <c r="U32" s="12">
        <v>0</v>
      </c>
      <c r="V32" s="17">
        <f t="shared" si="2"/>
        <v>0</v>
      </c>
      <c r="W32" s="12">
        <v>0</v>
      </c>
      <c r="X32" s="17">
        <f t="shared" si="3"/>
        <v>0</v>
      </c>
      <c r="Y32" s="12">
        <v>0</v>
      </c>
      <c r="Z32" s="17">
        <f t="shared" si="4"/>
        <v>0</v>
      </c>
      <c r="AA32" s="12">
        <v>0</v>
      </c>
      <c r="AB32" s="17">
        <f t="shared" si="5"/>
        <v>0</v>
      </c>
      <c r="AC32" s="12">
        <v>0</v>
      </c>
      <c r="AD32" s="17">
        <f t="shared" si="6"/>
        <v>0</v>
      </c>
      <c r="AE32" s="12">
        <v>0</v>
      </c>
      <c r="AF32" s="17">
        <f t="shared" si="7"/>
        <v>0</v>
      </c>
      <c r="AG32" s="12">
        <v>0</v>
      </c>
      <c r="AH32" s="17">
        <f t="shared" si="8"/>
        <v>0</v>
      </c>
      <c r="AI32" s="18">
        <f t="shared" si="9"/>
        <v>10</v>
      </c>
      <c r="AJ32" s="19" t="s">
        <v>238</v>
      </c>
      <c r="AK32" s="19" t="s">
        <v>238</v>
      </c>
      <c r="AL32" s="12" t="s">
        <v>318</v>
      </c>
    </row>
    <row r="33" spans="1:38" x14ac:dyDescent="0.25">
      <c r="A33" s="12">
        <v>32</v>
      </c>
      <c r="B33" s="12" t="s">
        <v>272</v>
      </c>
      <c r="C33" s="12">
        <v>777</v>
      </c>
      <c r="D33" s="12">
        <v>1</v>
      </c>
      <c r="E33" s="12">
        <v>0</v>
      </c>
      <c r="F33" s="12">
        <v>0</v>
      </c>
      <c r="G33" s="12">
        <v>0</v>
      </c>
      <c r="H33" s="12">
        <v>1</v>
      </c>
      <c r="I33" s="12">
        <v>0</v>
      </c>
      <c r="J33" s="12">
        <v>0</v>
      </c>
      <c r="K33" s="12">
        <v>1</v>
      </c>
      <c r="L33" s="12">
        <v>0</v>
      </c>
      <c r="M33" s="12">
        <v>1</v>
      </c>
      <c r="N33" s="12">
        <v>0</v>
      </c>
      <c r="O33" s="12">
        <v>0</v>
      </c>
      <c r="P33" s="12">
        <v>1</v>
      </c>
      <c r="Q33" s="12">
        <v>0</v>
      </c>
      <c r="R33" s="17">
        <f t="shared" si="0"/>
        <v>10</v>
      </c>
      <c r="S33" s="12">
        <v>0</v>
      </c>
      <c r="T33" s="17">
        <f t="shared" si="1"/>
        <v>0</v>
      </c>
      <c r="U33" s="12">
        <v>0</v>
      </c>
      <c r="V33" s="17">
        <f t="shared" si="2"/>
        <v>0</v>
      </c>
      <c r="W33" s="12">
        <v>0</v>
      </c>
      <c r="X33" s="17">
        <f t="shared" si="3"/>
        <v>0</v>
      </c>
      <c r="Y33" s="12">
        <v>0</v>
      </c>
      <c r="Z33" s="17">
        <f t="shared" si="4"/>
        <v>0</v>
      </c>
      <c r="AA33" s="12">
        <v>0</v>
      </c>
      <c r="AB33" s="17">
        <f t="shared" si="5"/>
        <v>0</v>
      </c>
      <c r="AC33" s="12">
        <v>0</v>
      </c>
      <c r="AD33" s="17">
        <f t="shared" si="6"/>
        <v>0</v>
      </c>
      <c r="AE33" s="12">
        <v>0</v>
      </c>
      <c r="AF33" s="17">
        <f t="shared" si="7"/>
        <v>0</v>
      </c>
      <c r="AG33" s="12">
        <v>0</v>
      </c>
      <c r="AH33" s="17">
        <f t="shared" si="8"/>
        <v>0</v>
      </c>
      <c r="AI33" s="18">
        <f t="shared" si="9"/>
        <v>10</v>
      </c>
      <c r="AJ33" s="12" t="s">
        <v>238</v>
      </c>
      <c r="AK33" s="12" t="s">
        <v>238</v>
      </c>
      <c r="AL33" s="12" t="s">
        <v>318</v>
      </c>
    </row>
    <row r="34" spans="1:38" x14ac:dyDescent="0.25">
      <c r="A34" s="12">
        <v>33</v>
      </c>
      <c r="B34" s="12" t="s">
        <v>239</v>
      </c>
      <c r="C34" s="12">
        <v>617</v>
      </c>
      <c r="D34" s="12">
        <v>0</v>
      </c>
      <c r="E34" s="12">
        <v>0</v>
      </c>
      <c r="F34" s="12">
        <v>0</v>
      </c>
      <c r="G34" s="12">
        <v>0</v>
      </c>
      <c r="H34" s="12">
        <v>1</v>
      </c>
      <c r="I34" s="12">
        <v>0</v>
      </c>
      <c r="J34" s="12">
        <v>1</v>
      </c>
      <c r="K34" s="12">
        <v>0</v>
      </c>
      <c r="L34" s="12">
        <v>1</v>
      </c>
      <c r="M34" s="12">
        <v>1</v>
      </c>
      <c r="N34" s="12">
        <v>0</v>
      </c>
      <c r="O34" s="12">
        <v>0</v>
      </c>
      <c r="P34" s="12">
        <v>0</v>
      </c>
      <c r="Q34" s="12">
        <v>0</v>
      </c>
      <c r="R34" s="17">
        <f t="shared" si="0"/>
        <v>8</v>
      </c>
      <c r="S34" s="12">
        <v>0</v>
      </c>
      <c r="T34" s="17">
        <f t="shared" si="1"/>
        <v>0</v>
      </c>
      <c r="U34" s="12">
        <v>0</v>
      </c>
      <c r="V34" s="17">
        <f t="shared" si="2"/>
        <v>0</v>
      </c>
      <c r="W34" s="12">
        <v>0</v>
      </c>
      <c r="X34" s="17">
        <f t="shared" si="3"/>
        <v>0</v>
      </c>
      <c r="Y34" s="12">
        <v>0</v>
      </c>
      <c r="Z34" s="17">
        <f t="shared" si="4"/>
        <v>0</v>
      </c>
      <c r="AA34" s="12">
        <v>0</v>
      </c>
      <c r="AB34" s="17">
        <f t="shared" si="5"/>
        <v>0</v>
      </c>
      <c r="AC34" s="12">
        <v>0</v>
      </c>
      <c r="AD34" s="17">
        <f t="shared" si="6"/>
        <v>0</v>
      </c>
      <c r="AE34" s="12">
        <v>0</v>
      </c>
      <c r="AF34" s="17">
        <f t="shared" si="7"/>
        <v>0</v>
      </c>
      <c r="AG34" s="12">
        <v>0</v>
      </c>
      <c r="AH34" s="17">
        <f t="shared" si="8"/>
        <v>0</v>
      </c>
      <c r="AI34" s="18">
        <f t="shared" si="9"/>
        <v>8</v>
      </c>
      <c r="AJ34" s="12" t="s">
        <v>238</v>
      </c>
      <c r="AK34" s="12" t="s">
        <v>238</v>
      </c>
      <c r="AL34" s="12" t="s">
        <v>318</v>
      </c>
    </row>
    <row r="35" spans="1:38" x14ac:dyDescent="0.25">
      <c r="A35" s="12">
        <v>34</v>
      </c>
      <c r="B35" s="12" t="s">
        <v>270</v>
      </c>
      <c r="C35" s="12">
        <v>777</v>
      </c>
      <c r="D35" s="12">
        <v>1</v>
      </c>
      <c r="E35" s="12">
        <v>0</v>
      </c>
      <c r="F35" s="12">
        <v>0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2">
        <v>1</v>
      </c>
      <c r="M35" s="12">
        <v>1</v>
      </c>
      <c r="N35" s="12">
        <v>0</v>
      </c>
      <c r="O35" s="12">
        <v>0</v>
      </c>
      <c r="P35" s="12">
        <v>0</v>
      </c>
      <c r="Q35" s="12">
        <v>0</v>
      </c>
      <c r="R35" s="17">
        <f t="shared" si="0"/>
        <v>8</v>
      </c>
      <c r="S35" s="12">
        <v>0</v>
      </c>
      <c r="T35" s="17">
        <f t="shared" si="1"/>
        <v>0</v>
      </c>
      <c r="U35" s="12">
        <v>0</v>
      </c>
      <c r="V35" s="17">
        <f t="shared" si="2"/>
        <v>0</v>
      </c>
      <c r="W35" s="12">
        <v>0</v>
      </c>
      <c r="X35" s="17">
        <f t="shared" si="3"/>
        <v>0</v>
      </c>
      <c r="Y35" s="12">
        <v>0</v>
      </c>
      <c r="Z35" s="17">
        <f t="shared" si="4"/>
        <v>0</v>
      </c>
      <c r="AA35" s="12">
        <v>0</v>
      </c>
      <c r="AB35" s="17">
        <f t="shared" si="5"/>
        <v>0</v>
      </c>
      <c r="AC35" s="12">
        <v>0</v>
      </c>
      <c r="AD35" s="17">
        <f t="shared" si="6"/>
        <v>0</v>
      </c>
      <c r="AE35" s="12">
        <v>0</v>
      </c>
      <c r="AF35" s="17">
        <f t="shared" si="7"/>
        <v>0</v>
      </c>
      <c r="AG35" s="12">
        <v>0</v>
      </c>
      <c r="AH35" s="17">
        <f t="shared" si="8"/>
        <v>0</v>
      </c>
      <c r="AI35" s="18">
        <f t="shared" si="9"/>
        <v>8</v>
      </c>
      <c r="AJ35" s="12" t="s">
        <v>238</v>
      </c>
      <c r="AK35" s="12" t="s">
        <v>238</v>
      </c>
      <c r="AL35" s="12" t="s">
        <v>318</v>
      </c>
    </row>
    <row r="36" spans="1:38" x14ac:dyDescent="0.25">
      <c r="A36" s="12">
        <v>35</v>
      </c>
      <c r="B36" s="12" t="s">
        <v>274</v>
      </c>
      <c r="C36" s="12">
        <v>617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 s="12">
        <v>1</v>
      </c>
      <c r="Q36" s="12">
        <v>1</v>
      </c>
      <c r="R36" s="17">
        <f t="shared" si="0"/>
        <v>8</v>
      </c>
      <c r="S36" s="12">
        <v>0</v>
      </c>
      <c r="T36" s="17">
        <f t="shared" si="1"/>
        <v>0</v>
      </c>
      <c r="U36" s="12">
        <v>0</v>
      </c>
      <c r="V36" s="17">
        <f t="shared" si="2"/>
        <v>0</v>
      </c>
      <c r="W36" s="12">
        <v>0</v>
      </c>
      <c r="X36" s="17">
        <f t="shared" si="3"/>
        <v>0</v>
      </c>
      <c r="Y36" s="12">
        <v>0</v>
      </c>
      <c r="Z36" s="17">
        <f t="shared" si="4"/>
        <v>0</v>
      </c>
      <c r="AA36" s="12">
        <v>0</v>
      </c>
      <c r="AB36" s="17">
        <f t="shared" si="5"/>
        <v>0</v>
      </c>
      <c r="AC36" s="12">
        <v>0</v>
      </c>
      <c r="AD36" s="17">
        <f t="shared" si="6"/>
        <v>0</v>
      </c>
      <c r="AE36" s="12">
        <v>0</v>
      </c>
      <c r="AF36" s="17">
        <f t="shared" si="7"/>
        <v>0</v>
      </c>
      <c r="AG36" s="12">
        <v>0</v>
      </c>
      <c r="AH36" s="17">
        <f t="shared" si="8"/>
        <v>0</v>
      </c>
      <c r="AI36" s="18">
        <f t="shared" si="9"/>
        <v>8</v>
      </c>
      <c r="AJ36" s="12" t="s">
        <v>238</v>
      </c>
      <c r="AK36" s="12" t="s">
        <v>238</v>
      </c>
      <c r="AL36" s="12" t="s">
        <v>318</v>
      </c>
    </row>
    <row r="37" spans="1:38" x14ac:dyDescent="0.25">
      <c r="A37" s="12">
        <v>36</v>
      </c>
      <c r="B37" s="12" t="s">
        <v>241</v>
      </c>
      <c r="C37" s="12">
        <v>777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1</v>
      </c>
      <c r="P37" s="12">
        <v>1</v>
      </c>
      <c r="Q37" s="12">
        <v>0</v>
      </c>
      <c r="R37" s="17">
        <f t="shared" si="0"/>
        <v>6</v>
      </c>
      <c r="S37" s="12">
        <v>0</v>
      </c>
      <c r="T37" s="17">
        <f t="shared" si="1"/>
        <v>0</v>
      </c>
      <c r="U37" s="12">
        <v>0</v>
      </c>
      <c r="V37" s="17">
        <f t="shared" si="2"/>
        <v>0</v>
      </c>
      <c r="W37" s="12">
        <v>0</v>
      </c>
      <c r="X37" s="17">
        <f t="shared" si="3"/>
        <v>0</v>
      </c>
      <c r="Y37" s="12">
        <v>0</v>
      </c>
      <c r="Z37" s="17">
        <f t="shared" si="4"/>
        <v>0</v>
      </c>
      <c r="AA37" s="12">
        <v>0</v>
      </c>
      <c r="AB37" s="17">
        <f t="shared" si="5"/>
        <v>0</v>
      </c>
      <c r="AC37" s="12">
        <v>0</v>
      </c>
      <c r="AD37" s="17">
        <f t="shared" si="6"/>
        <v>0</v>
      </c>
      <c r="AE37" s="12">
        <v>0</v>
      </c>
      <c r="AF37" s="17">
        <f t="shared" si="7"/>
        <v>0</v>
      </c>
      <c r="AG37" s="12">
        <v>0</v>
      </c>
      <c r="AH37" s="17">
        <f t="shared" si="8"/>
        <v>0</v>
      </c>
      <c r="AI37" s="18">
        <f t="shared" si="9"/>
        <v>6</v>
      </c>
      <c r="AJ37" s="12" t="s">
        <v>238</v>
      </c>
      <c r="AK37" s="12" t="s">
        <v>238</v>
      </c>
      <c r="AL37" s="12" t="s">
        <v>318</v>
      </c>
    </row>
    <row r="38" spans="1:38" x14ac:dyDescent="0.25">
      <c r="A38" s="12">
        <v>37</v>
      </c>
      <c r="B38" s="12" t="s">
        <v>256</v>
      </c>
      <c r="C38" s="12">
        <v>116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12">
        <v>0</v>
      </c>
      <c r="O38" s="12">
        <v>0</v>
      </c>
      <c r="P38" s="12">
        <v>0</v>
      </c>
      <c r="Q38" s="12">
        <v>1</v>
      </c>
      <c r="R38" s="17">
        <f t="shared" si="0"/>
        <v>6</v>
      </c>
      <c r="S38" s="12">
        <v>0</v>
      </c>
      <c r="T38" s="17">
        <f t="shared" si="1"/>
        <v>0</v>
      </c>
      <c r="U38" s="12">
        <v>0</v>
      </c>
      <c r="V38" s="17">
        <f t="shared" si="2"/>
        <v>0</v>
      </c>
      <c r="W38" s="12">
        <v>0</v>
      </c>
      <c r="X38" s="17">
        <f t="shared" si="3"/>
        <v>0</v>
      </c>
      <c r="Y38" s="12">
        <v>0</v>
      </c>
      <c r="Z38" s="17">
        <f t="shared" si="4"/>
        <v>0</v>
      </c>
      <c r="AA38" s="12">
        <v>0</v>
      </c>
      <c r="AB38" s="17">
        <f t="shared" si="5"/>
        <v>0</v>
      </c>
      <c r="AC38" s="12">
        <v>0</v>
      </c>
      <c r="AD38" s="17">
        <f t="shared" si="6"/>
        <v>0</v>
      </c>
      <c r="AE38" s="12">
        <v>0</v>
      </c>
      <c r="AF38" s="17">
        <f t="shared" si="7"/>
        <v>0</v>
      </c>
      <c r="AG38" s="12">
        <v>0</v>
      </c>
      <c r="AH38" s="17">
        <f t="shared" si="8"/>
        <v>0</v>
      </c>
      <c r="AI38" s="18">
        <f t="shared" si="9"/>
        <v>6</v>
      </c>
      <c r="AJ38" s="12" t="s">
        <v>238</v>
      </c>
      <c r="AK38" s="12" t="s">
        <v>238</v>
      </c>
      <c r="AL38" s="12" t="s">
        <v>318</v>
      </c>
    </row>
  </sheetData>
  <sheetProtection algorithmName="SHA-512" hashValue="20Rara/ALqiQM1xE7fAfDXn8/5VGMIanM53tl30d27OpJZq2d8UAYX/rieJqe4wKgwP0mVpfxIm7SZWVjVQoCQ==" saltValue="FyI8zLm7jo9hBEW4p89Vbg==" spinCount="100000" sheet="1" objects="1" scenarios="1" selectLockedCells="1" selectUnlockedCells="1"/>
  <sortState ref="A2:AK38">
    <sortCondition descending="1" ref="AI1"/>
  </sortState>
  <conditionalFormatting sqref="D2:Q38 S2:S38 U2:U38 W2:W38 Y2:Y38 AA2:AA38 AC2:AC38 AE2:AE38 AG2:AG38">
    <cfRule type="cellIs" dxfId="3" priority="1" operator="notBetween">
      <formula>0</formula>
      <formula>1</formula>
    </cfRule>
  </conditionalFormatting>
  <conditionalFormatting sqref="D2:Q38 S2:S38 U2:U38 W2:W38 Y2:Y38 AA2:AA38 AC2:AC38 AE2:AE38 AG2:AG38">
    <cfRule type="containsBlanks" dxfId="2" priority="2">
      <formula>LEN(TRIM(D2))=0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91"/>
  <sheetViews>
    <sheetView tabSelected="1" zoomScale="60" zoomScaleNormal="60" workbookViewId="0">
      <selection activeCell="AP1" sqref="AP1"/>
    </sheetView>
  </sheetViews>
  <sheetFormatPr defaultColWidth="14.42578125" defaultRowHeight="15" customHeight="1" x14ac:dyDescent="0.25"/>
  <cols>
    <col min="1" max="1" width="7" style="3" customWidth="1"/>
    <col min="2" max="2" width="21" style="6" customWidth="1"/>
    <col min="3" max="3" width="16.42578125" style="6" customWidth="1"/>
    <col min="4" max="8" width="4.5703125" style="3" hidden="1" customWidth="1"/>
    <col min="9" max="9" width="9.28515625" style="3" hidden="1" customWidth="1"/>
    <col min="10" max="14" width="4.5703125" style="3" hidden="1" customWidth="1"/>
    <col min="15" max="15" width="9.28515625" style="3" hidden="1" customWidth="1"/>
    <col min="16" max="20" width="4.5703125" style="3" hidden="1" customWidth="1"/>
    <col min="21" max="21" width="9.28515625" style="3" hidden="1" customWidth="1"/>
    <col min="22" max="22" width="7.5703125" style="3" hidden="1" customWidth="1"/>
    <col min="23" max="23" width="9.7109375" style="3" hidden="1" customWidth="1"/>
    <col min="24" max="24" width="7.5703125" style="3" hidden="1" customWidth="1"/>
    <col min="25" max="25" width="10.28515625" style="3" hidden="1" customWidth="1"/>
    <col min="26" max="26" width="7.5703125" style="3" hidden="1" customWidth="1"/>
    <col min="27" max="27" width="9.7109375" style="3" hidden="1" customWidth="1"/>
    <col min="28" max="28" width="7.5703125" style="3" hidden="1" customWidth="1"/>
    <col min="29" max="29" width="9.7109375" style="3" hidden="1" customWidth="1"/>
    <col min="30" max="30" width="7.5703125" style="3" hidden="1" customWidth="1"/>
    <col min="31" max="31" width="9.7109375" style="3" hidden="1" customWidth="1"/>
    <col min="32" max="32" width="7.5703125" style="3" hidden="1" customWidth="1"/>
    <col min="33" max="33" width="9.7109375" style="3" hidden="1" customWidth="1"/>
    <col min="34" max="34" width="7.5703125" style="3" hidden="1" customWidth="1"/>
    <col min="35" max="35" width="9.7109375" style="3" hidden="1" customWidth="1"/>
    <col min="36" max="36" width="7.5703125" style="3" hidden="1" customWidth="1"/>
    <col min="37" max="37" width="9.7109375" style="3" hidden="1" customWidth="1"/>
    <col min="38" max="38" width="17.5703125" style="3" customWidth="1"/>
    <col min="39" max="39" width="20.7109375" style="3" customWidth="1"/>
    <col min="40" max="40" width="24" style="3" customWidth="1"/>
    <col min="41" max="16384" width="14.42578125" style="3"/>
  </cols>
  <sheetData>
    <row r="1" spans="1:41" ht="47.25" x14ac:dyDescent="0.25">
      <c r="A1" s="4" t="s">
        <v>0</v>
      </c>
      <c r="B1" s="5" t="s">
        <v>91</v>
      </c>
      <c r="C1" s="5" t="s">
        <v>93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10" t="s">
        <v>1</v>
      </c>
      <c r="J1" s="9" t="s">
        <v>73</v>
      </c>
      <c r="K1" s="9" t="s">
        <v>74</v>
      </c>
      <c r="L1" s="9" t="s">
        <v>75</v>
      </c>
      <c r="M1" s="9" t="s">
        <v>76</v>
      </c>
      <c r="N1" s="9" t="s">
        <v>77</v>
      </c>
      <c r="O1" s="10" t="s">
        <v>78</v>
      </c>
      <c r="P1" s="9" t="s">
        <v>79</v>
      </c>
      <c r="Q1" s="9" t="s">
        <v>80</v>
      </c>
      <c r="R1" s="9" t="s">
        <v>81</v>
      </c>
      <c r="S1" s="9" t="s">
        <v>82</v>
      </c>
      <c r="T1" s="9" t="s">
        <v>83</v>
      </c>
      <c r="U1" s="10" t="s">
        <v>84</v>
      </c>
      <c r="V1" s="9" t="s">
        <v>44</v>
      </c>
      <c r="W1" s="10" t="s">
        <v>85</v>
      </c>
      <c r="X1" s="9" t="s">
        <v>2</v>
      </c>
      <c r="Y1" s="10" t="s">
        <v>3</v>
      </c>
      <c r="Z1" s="9" t="s">
        <v>4</v>
      </c>
      <c r="AA1" s="10" t="s">
        <v>5</v>
      </c>
      <c r="AB1" s="9" t="s">
        <v>6</v>
      </c>
      <c r="AC1" s="10" t="s">
        <v>7</v>
      </c>
      <c r="AD1" s="9" t="s">
        <v>8</v>
      </c>
      <c r="AE1" s="10" t="s">
        <v>86</v>
      </c>
      <c r="AF1" s="9" t="s">
        <v>67</v>
      </c>
      <c r="AG1" s="10" t="s">
        <v>87</v>
      </c>
      <c r="AH1" s="9" t="s">
        <v>69</v>
      </c>
      <c r="AI1" s="10" t="s">
        <v>88</v>
      </c>
      <c r="AJ1" s="9" t="s">
        <v>71</v>
      </c>
      <c r="AK1" s="10" t="s">
        <v>89</v>
      </c>
      <c r="AL1" s="11" t="s">
        <v>90</v>
      </c>
      <c r="AM1" s="4" t="s">
        <v>10</v>
      </c>
      <c r="AN1" s="4" t="s">
        <v>11</v>
      </c>
      <c r="AO1" s="12" t="s">
        <v>319</v>
      </c>
    </row>
    <row r="2" spans="1:41" x14ac:dyDescent="0.25">
      <c r="A2" s="13">
        <v>1</v>
      </c>
      <c r="B2" s="8" t="s">
        <v>301</v>
      </c>
      <c r="C2" s="7">
        <v>631</v>
      </c>
      <c r="D2" s="13">
        <v>0</v>
      </c>
      <c r="E2" s="13">
        <v>1</v>
      </c>
      <c r="F2" s="13">
        <v>1</v>
      </c>
      <c r="G2" s="13">
        <v>1</v>
      </c>
      <c r="H2" s="13">
        <v>1</v>
      </c>
      <c r="I2" s="14">
        <f t="shared" ref="I2:I41" si="0">2*SUM($D2:$H2)</f>
        <v>8</v>
      </c>
      <c r="J2" s="13">
        <v>1</v>
      </c>
      <c r="K2" s="13">
        <v>1</v>
      </c>
      <c r="L2" s="13">
        <v>0</v>
      </c>
      <c r="M2" s="13">
        <v>1</v>
      </c>
      <c r="N2" s="13">
        <v>0</v>
      </c>
      <c r="O2" s="14">
        <f t="shared" ref="O2:O41" si="1">3*SUM($J2:$N2)</f>
        <v>9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4">
        <f t="shared" ref="U2:U41" si="2">5*SUM($P2:$T2)</f>
        <v>0</v>
      </c>
      <c r="V2" s="13">
        <v>1</v>
      </c>
      <c r="W2" s="14">
        <f t="shared" ref="W2:W41" si="3">$V2*10</f>
        <v>10</v>
      </c>
      <c r="X2" s="13">
        <v>0</v>
      </c>
      <c r="Y2" s="14">
        <f t="shared" ref="Y2:Y41" si="4">$X2*10</f>
        <v>0</v>
      </c>
      <c r="Z2" s="13">
        <v>0</v>
      </c>
      <c r="AA2" s="14">
        <f t="shared" ref="AA2:AA41" si="5">$Z2*10</f>
        <v>0</v>
      </c>
      <c r="AB2" s="13">
        <v>1</v>
      </c>
      <c r="AC2" s="14">
        <f t="shared" ref="AC2:AC41" si="6">$AB2*10</f>
        <v>10</v>
      </c>
      <c r="AD2" s="13">
        <v>1</v>
      </c>
      <c r="AE2" s="14">
        <f t="shared" ref="AE2:AE41" si="7">$AD2*10</f>
        <v>10</v>
      </c>
      <c r="AF2" s="13">
        <v>0</v>
      </c>
      <c r="AG2" s="14">
        <f t="shared" ref="AG2:AG41" si="8">$AF2*10</f>
        <v>0</v>
      </c>
      <c r="AH2" s="13">
        <v>1</v>
      </c>
      <c r="AI2" s="14">
        <f t="shared" ref="AI2:AI41" si="9">$AH2*10</f>
        <v>10</v>
      </c>
      <c r="AJ2" s="13">
        <v>0</v>
      </c>
      <c r="AK2" s="14">
        <f t="shared" ref="AK2:AK41" si="10">$AJ2*10</f>
        <v>0</v>
      </c>
      <c r="AL2" s="15">
        <f>$I2+$O2+$U2+$W2+$Y2+$AA2+$AC2+$AE2+$AG2+$AI2+$AK2</f>
        <v>57</v>
      </c>
      <c r="AM2" s="7" t="s">
        <v>276</v>
      </c>
      <c r="AN2" s="7" t="s">
        <v>276</v>
      </c>
      <c r="AO2" s="13" t="s">
        <v>316</v>
      </c>
    </row>
    <row r="3" spans="1:41" x14ac:dyDescent="0.25">
      <c r="A3" s="13">
        <v>2</v>
      </c>
      <c r="B3" s="8" t="s">
        <v>305</v>
      </c>
      <c r="C3" s="7">
        <v>644</v>
      </c>
      <c r="D3" s="13">
        <v>1</v>
      </c>
      <c r="E3" s="13">
        <v>0</v>
      </c>
      <c r="F3" s="13">
        <v>1</v>
      </c>
      <c r="G3" s="13">
        <v>1</v>
      </c>
      <c r="H3" s="13">
        <v>1</v>
      </c>
      <c r="I3" s="14">
        <f t="shared" si="0"/>
        <v>8</v>
      </c>
      <c r="J3" s="13">
        <v>1</v>
      </c>
      <c r="K3" s="13">
        <v>1</v>
      </c>
      <c r="L3" s="13">
        <v>0</v>
      </c>
      <c r="M3" s="13">
        <v>1</v>
      </c>
      <c r="N3" s="13">
        <v>1</v>
      </c>
      <c r="O3" s="14">
        <f t="shared" si="1"/>
        <v>12</v>
      </c>
      <c r="P3" s="13">
        <v>0</v>
      </c>
      <c r="Q3" s="13">
        <v>0</v>
      </c>
      <c r="R3" s="13">
        <v>1</v>
      </c>
      <c r="S3" s="13">
        <v>0</v>
      </c>
      <c r="T3" s="13">
        <v>0</v>
      </c>
      <c r="U3" s="14">
        <f t="shared" si="2"/>
        <v>5</v>
      </c>
      <c r="V3" s="13">
        <v>1</v>
      </c>
      <c r="W3" s="14">
        <f t="shared" si="3"/>
        <v>10</v>
      </c>
      <c r="X3" s="13">
        <v>0</v>
      </c>
      <c r="Y3" s="14">
        <f t="shared" si="4"/>
        <v>0</v>
      </c>
      <c r="Z3" s="13">
        <v>0</v>
      </c>
      <c r="AA3" s="14">
        <f t="shared" si="5"/>
        <v>0</v>
      </c>
      <c r="AB3" s="13">
        <v>0</v>
      </c>
      <c r="AC3" s="14">
        <f t="shared" si="6"/>
        <v>0</v>
      </c>
      <c r="AD3" s="13">
        <v>0</v>
      </c>
      <c r="AE3" s="14">
        <f t="shared" si="7"/>
        <v>0</v>
      </c>
      <c r="AF3" s="13">
        <v>0</v>
      </c>
      <c r="AG3" s="14">
        <f t="shared" si="8"/>
        <v>0</v>
      </c>
      <c r="AH3" s="13">
        <v>1</v>
      </c>
      <c r="AI3" s="14">
        <f t="shared" si="9"/>
        <v>10</v>
      </c>
      <c r="AJ3" s="13">
        <v>1</v>
      </c>
      <c r="AK3" s="14">
        <f t="shared" si="10"/>
        <v>10</v>
      </c>
      <c r="AL3" s="15">
        <f>$I3+$O3+$U3+$W3+$Y3+$AA3+$AC3+$AE3+$AG3+$AI3+$AK3</f>
        <v>55</v>
      </c>
      <c r="AM3" s="7" t="s">
        <v>276</v>
      </c>
      <c r="AN3" s="7" t="s">
        <v>276</v>
      </c>
      <c r="AO3" s="13" t="s">
        <v>316</v>
      </c>
    </row>
    <row r="4" spans="1:41" x14ac:dyDescent="0.25">
      <c r="A4" s="13">
        <v>3</v>
      </c>
      <c r="B4" s="8" t="s">
        <v>295</v>
      </c>
      <c r="C4" s="7">
        <v>45</v>
      </c>
      <c r="D4" s="13">
        <v>0</v>
      </c>
      <c r="E4" s="13">
        <v>1</v>
      </c>
      <c r="F4" s="13">
        <v>1</v>
      </c>
      <c r="G4" s="13">
        <v>1</v>
      </c>
      <c r="H4" s="13">
        <v>1</v>
      </c>
      <c r="I4" s="14">
        <f t="shared" si="0"/>
        <v>8</v>
      </c>
      <c r="J4" s="13">
        <v>1</v>
      </c>
      <c r="K4" s="13">
        <v>0</v>
      </c>
      <c r="L4" s="13">
        <v>1</v>
      </c>
      <c r="M4" s="13">
        <v>1</v>
      </c>
      <c r="N4" s="13">
        <v>0</v>
      </c>
      <c r="O4" s="14">
        <f t="shared" si="1"/>
        <v>9</v>
      </c>
      <c r="P4" s="13">
        <v>0</v>
      </c>
      <c r="Q4" s="13">
        <v>1</v>
      </c>
      <c r="R4" s="13">
        <v>0</v>
      </c>
      <c r="S4" s="13">
        <v>0</v>
      </c>
      <c r="T4" s="13">
        <v>0</v>
      </c>
      <c r="U4" s="14">
        <f t="shared" si="2"/>
        <v>5</v>
      </c>
      <c r="V4" s="13">
        <v>0</v>
      </c>
      <c r="W4" s="14">
        <f t="shared" si="3"/>
        <v>0</v>
      </c>
      <c r="X4" s="13">
        <v>0</v>
      </c>
      <c r="Y4" s="14">
        <f t="shared" si="4"/>
        <v>0</v>
      </c>
      <c r="Z4" s="13">
        <v>1</v>
      </c>
      <c r="AA4" s="14">
        <f t="shared" si="5"/>
        <v>10</v>
      </c>
      <c r="AB4" s="13">
        <v>1</v>
      </c>
      <c r="AC4" s="14">
        <f t="shared" si="6"/>
        <v>10</v>
      </c>
      <c r="AD4" s="13">
        <v>1</v>
      </c>
      <c r="AE4" s="14">
        <f t="shared" si="7"/>
        <v>10</v>
      </c>
      <c r="AF4" s="13">
        <v>0</v>
      </c>
      <c r="AG4" s="14">
        <f t="shared" si="8"/>
        <v>0</v>
      </c>
      <c r="AH4" s="13">
        <v>0</v>
      </c>
      <c r="AI4" s="14">
        <f t="shared" si="9"/>
        <v>0</v>
      </c>
      <c r="AJ4" s="13">
        <v>0</v>
      </c>
      <c r="AK4" s="14">
        <f t="shared" si="10"/>
        <v>0</v>
      </c>
      <c r="AL4" s="15">
        <f>$I4+$O4+$U4+$W4+$Y4+$AA4+$AC4+$AE4+$AG4+$AI4+$AK4</f>
        <v>52</v>
      </c>
      <c r="AM4" s="7" t="s">
        <v>276</v>
      </c>
      <c r="AN4" s="7" t="s">
        <v>276</v>
      </c>
      <c r="AO4" s="13" t="s">
        <v>316</v>
      </c>
    </row>
    <row r="5" spans="1:41" x14ac:dyDescent="0.25">
      <c r="A5" s="13">
        <v>4</v>
      </c>
      <c r="B5" s="8" t="s">
        <v>284</v>
      </c>
      <c r="C5" s="7">
        <v>45</v>
      </c>
      <c r="D5" s="13">
        <v>0</v>
      </c>
      <c r="E5" s="13">
        <v>0</v>
      </c>
      <c r="F5" s="13">
        <v>1</v>
      </c>
      <c r="G5" s="13">
        <v>1</v>
      </c>
      <c r="H5" s="13">
        <v>1</v>
      </c>
      <c r="I5" s="14">
        <f t="shared" si="0"/>
        <v>6</v>
      </c>
      <c r="J5" s="13">
        <v>1</v>
      </c>
      <c r="K5" s="13">
        <v>1</v>
      </c>
      <c r="L5" s="13">
        <v>1</v>
      </c>
      <c r="M5" s="13">
        <v>1</v>
      </c>
      <c r="N5" s="13">
        <v>0</v>
      </c>
      <c r="O5" s="14">
        <f t="shared" si="1"/>
        <v>12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4">
        <f t="shared" si="2"/>
        <v>0</v>
      </c>
      <c r="V5" s="13">
        <v>0</v>
      </c>
      <c r="W5" s="14">
        <f t="shared" si="3"/>
        <v>0</v>
      </c>
      <c r="X5" s="13">
        <v>0</v>
      </c>
      <c r="Y5" s="14">
        <f t="shared" si="4"/>
        <v>0</v>
      </c>
      <c r="Z5" s="13">
        <v>1</v>
      </c>
      <c r="AA5" s="14">
        <f t="shared" si="5"/>
        <v>10</v>
      </c>
      <c r="AB5" s="13">
        <v>1</v>
      </c>
      <c r="AC5" s="14">
        <f t="shared" si="6"/>
        <v>10</v>
      </c>
      <c r="AD5" s="13">
        <v>1</v>
      </c>
      <c r="AE5" s="14">
        <f t="shared" si="7"/>
        <v>10</v>
      </c>
      <c r="AF5" s="13">
        <v>0</v>
      </c>
      <c r="AG5" s="14">
        <f t="shared" si="8"/>
        <v>0</v>
      </c>
      <c r="AH5" s="13">
        <v>0</v>
      </c>
      <c r="AI5" s="14">
        <f t="shared" si="9"/>
        <v>0</v>
      </c>
      <c r="AJ5" s="13">
        <v>0</v>
      </c>
      <c r="AK5" s="14">
        <f t="shared" si="10"/>
        <v>0</v>
      </c>
      <c r="AL5" s="15">
        <f>$I5+$O5+$U5+$W5+$Y5+$AA5+$AC5+$AE5+$AG5+$AI5+$AK5</f>
        <v>48</v>
      </c>
      <c r="AM5" s="7" t="s">
        <v>276</v>
      </c>
      <c r="AN5" s="7" t="s">
        <v>276</v>
      </c>
      <c r="AO5" s="13" t="s">
        <v>317</v>
      </c>
    </row>
    <row r="6" spans="1:41" x14ac:dyDescent="0.25">
      <c r="A6" s="13">
        <v>5</v>
      </c>
      <c r="B6" s="8" t="s">
        <v>285</v>
      </c>
      <c r="C6" s="7">
        <v>45</v>
      </c>
      <c r="D6" s="13">
        <v>0</v>
      </c>
      <c r="E6" s="13">
        <v>0</v>
      </c>
      <c r="F6" s="13">
        <v>1</v>
      </c>
      <c r="G6" s="13">
        <v>1</v>
      </c>
      <c r="H6" s="13">
        <v>1</v>
      </c>
      <c r="I6" s="14">
        <f t="shared" si="0"/>
        <v>6</v>
      </c>
      <c r="J6" s="13">
        <v>1</v>
      </c>
      <c r="K6" s="13">
        <v>1</v>
      </c>
      <c r="L6" s="13">
        <v>1</v>
      </c>
      <c r="M6" s="13">
        <v>1</v>
      </c>
      <c r="N6" s="13">
        <v>0</v>
      </c>
      <c r="O6" s="14">
        <f t="shared" si="1"/>
        <v>12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4">
        <f t="shared" si="2"/>
        <v>0</v>
      </c>
      <c r="V6" s="13">
        <v>0</v>
      </c>
      <c r="W6" s="14">
        <f t="shared" si="3"/>
        <v>0</v>
      </c>
      <c r="X6" s="13">
        <v>0</v>
      </c>
      <c r="Y6" s="14">
        <f t="shared" si="4"/>
        <v>0</v>
      </c>
      <c r="Z6" s="13">
        <v>1</v>
      </c>
      <c r="AA6" s="14">
        <f t="shared" si="5"/>
        <v>10</v>
      </c>
      <c r="AB6" s="13">
        <v>1</v>
      </c>
      <c r="AC6" s="14">
        <f t="shared" si="6"/>
        <v>10</v>
      </c>
      <c r="AD6" s="13">
        <v>1</v>
      </c>
      <c r="AE6" s="14">
        <f t="shared" si="7"/>
        <v>10</v>
      </c>
      <c r="AF6" s="13">
        <v>0</v>
      </c>
      <c r="AG6" s="14">
        <f t="shared" si="8"/>
        <v>0</v>
      </c>
      <c r="AH6" s="13">
        <v>0</v>
      </c>
      <c r="AI6" s="14">
        <f t="shared" si="9"/>
        <v>0</v>
      </c>
      <c r="AJ6" s="13">
        <v>0</v>
      </c>
      <c r="AK6" s="14">
        <f t="shared" si="10"/>
        <v>0</v>
      </c>
      <c r="AL6" s="15">
        <f>$I6+$O6+$U6+$W6+$Y6+$AA6+$AC6+$AE6+$AG6+$AI6+$AK6</f>
        <v>48</v>
      </c>
      <c r="AM6" s="7" t="s">
        <v>276</v>
      </c>
      <c r="AN6" s="7" t="s">
        <v>276</v>
      </c>
      <c r="AO6" s="13" t="s">
        <v>317</v>
      </c>
    </row>
    <row r="7" spans="1:41" x14ac:dyDescent="0.25">
      <c r="A7" s="13">
        <v>6</v>
      </c>
      <c r="B7" s="8" t="s">
        <v>314</v>
      </c>
      <c r="C7" s="7">
        <v>644</v>
      </c>
      <c r="D7" s="13">
        <v>0</v>
      </c>
      <c r="E7" s="13">
        <v>1</v>
      </c>
      <c r="F7" s="13">
        <v>0</v>
      </c>
      <c r="G7" s="13">
        <v>0</v>
      </c>
      <c r="H7" s="13">
        <v>1</v>
      </c>
      <c r="I7" s="14">
        <f t="shared" si="0"/>
        <v>4</v>
      </c>
      <c r="J7" s="13">
        <v>1</v>
      </c>
      <c r="K7" s="13">
        <v>1</v>
      </c>
      <c r="L7" s="13">
        <v>0</v>
      </c>
      <c r="M7" s="13">
        <v>1</v>
      </c>
      <c r="N7" s="13">
        <v>0</v>
      </c>
      <c r="O7" s="14">
        <f t="shared" si="1"/>
        <v>9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4">
        <f t="shared" si="2"/>
        <v>5</v>
      </c>
      <c r="V7" s="13">
        <v>1</v>
      </c>
      <c r="W7" s="14">
        <f t="shared" si="3"/>
        <v>10</v>
      </c>
      <c r="X7" s="13">
        <v>0</v>
      </c>
      <c r="Y7" s="14">
        <f t="shared" si="4"/>
        <v>0</v>
      </c>
      <c r="Z7" s="13">
        <v>0</v>
      </c>
      <c r="AA7" s="14">
        <f t="shared" si="5"/>
        <v>0</v>
      </c>
      <c r="AB7" s="13">
        <v>0</v>
      </c>
      <c r="AC7" s="14">
        <f t="shared" si="6"/>
        <v>0</v>
      </c>
      <c r="AD7" s="13">
        <v>1</v>
      </c>
      <c r="AE7" s="14">
        <f t="shared" si="7"/>
        <v>10</v>
      </c>
      <c r="AF7" s="13">
        <v>0</v>
      </c>
      <c r="AG7" s="14">
        <f t="shared" si="8"/>
        <v>0</v>
      </c>
      <c r="AH7" s="13">
        <v>1</v>
      </c>
      <c r="AI7" s="14">
        <f t="shared" si="9"/>
        <v>10</v>
      </c>
      <c r="AJ7" s="13">
        <v>0</v>
      </c>
      <c r="AK7" s="14">
        <f t="shared" si="10"/>
        <v>0</v>
      </c>
      <c r="AL7" s="15">
        <f>$I7+$O7+$U7+$W7+$Y7+$AA7+$AC7+$AE7+$AG7+$AI7+$AK7</f>
        <v>48</v>
      </c>
      <c r="AM7" s="7" t="s">
        <v>276</v>
      </c>
      <c r="AN7" s="7" t="s">
        <v>276</v>
      </c>
      <c r="AO7" s="13" t="s">
        <v>317</v>
      </c>
    </row>
    <row r="8" spans="1:41" x14ac:dyDescent="0.25">
      <c r="A8" s="13">
        <v>7</v>
      </c>
      <c r="B8" s="8" t="s">
        <v>279</v>
      </c>
      <c r="C8" s="7">
        <v>617</v>
      </c>
      <c r="D8" s="13">
        <v>0</v>
      </c>
      <c r="E8" s="13">
        <v>1</v>
      </c>
      <c r="F8" s="13">
        <v>1</v>
      </c>
      <c r="G8" s="13">
        <v>1</v>
      </c>
      <c r="H8" s="13">
        <v>1</v>
      </c>
      <c r="I8" s="14">
        <f t="shared" si="0"/>
        <v>8</v>
      </c>
      <c r="J8" s="13">
        <v>0</v>
      </c>
      <c r="K8" s="13">
        <v>1</v>
      </c>
      <c r="L8" s="13">
        <v>0</v>
      </c>
      <c r="M8" s="13">
        <v>1</v>
      </c>
      <c r="N8" s="13">
        <v>0</v>
      </c>
      <c r="O8" s="14">
        <f t="shared" si="1"/>
        <v>6</v>
      </c>
      <c r="P8" s="13">
        <v>0</v>
      </c>
      <c r="Q8" s="13">
        <v>0</v>
      </c>
      <c r="R8" s="13">
        <v>0</v>
      </c>
      <c r="S8" s="13">
        <v>0</v>
      </c>
      <c r="T8" s="13">
        <v>1</v>
      </c>
      <c r="U8" s="14">
        <f t="shared" si="2"/>
        <v>5</v>
      </c>
      <c r="V8" s="13">
        <v>0</v>
      </c>
      <c r="W8" s="14">
        <f t="shared" si="3"/>
        <v>0</v>
      </c>
      <c r="X8" s="13">
        <v>0</v>
      </c>
      <c r="Y8" s="14">
        <f t="shared" si="4"/>
        <v>0</v>
      </c>
      <c r="Z8" s="13">
        <v>0</v>
      </c>
      <c r="AA8" s="14">
        <f t="shared" si="5"/>
        <v>0</v>
      </c>
      <c r="AB8" s="13">
        <v>1</v>
      </c>
      <c r="AC8" s="14">
        <f t="shared" si="6"/>
        <v>10</v>
      </c>
      <c r="AD8" s="13">
        <v>0</v>
      </c>
      <c r="AE8" s="14">
        <f t="shared" si="7"/>
        <v>0</v>
      </c>
      <c r="AF8" s="13">
        <v>0</v>
      </c>
      <c r="AG8" s="14">
        <f t="shared" si="8"/>
        <v>0</v>
      </c>
      <c r="AH8" s="13">
        <v>1</v>
      </c>
      <c r="AI8" s="14">
        <f t="shared" si="9"/>
        <v>10</v>
      </c>
      <c r="AJ8" s="13">
        <v>0</v>
      </c>
      <c r="AK8" s="14">
        <f t="shared" si="10"/>
        <v>0</v>
      </c>
      <c r="AL8" s="15">
        <f>$I8+$O8+$U8+$W8+$Y8+$AA8+$AC8+$AE8+$AG8+$AI8+$AK8</f>
        <v>39</v>
      </c>
      <c r="AM8" s="7" t="s">
        <v>276</v>
      </c>
      <c r="AN8" s="7" t="s">
        <v>276</v>
      </c>
      <c r="AO8" s="13" t="s">
        <v>317</v>
      </c>
    </row>
    <row r="9" spans="1:41" x14ac:dyDescent="0.25">
      <c r="A9" s="13">
        <v>8</v>
      </c>
      <c r="B9" s="8" t="s">
        <v>291</v>
      </c>
      <c r="C9" s="8">
        <v>38</v>
      </c>
      <c r="D9" s="13">
        <v>0</v>
      </c>
      <c r="E9" s="13">
        <v>1</v>
      </c>
      <c r="F9" s="13">
        <v>1</v>
      </c>
      <c r="G9" s="13">
        <v>0</v>
      </c>
      <c r="H9" s="13">
        <v>1</v>
      </c>
      <c r="I9" s="14">
        <f t="shared" si="0"/>
        <v>6</v>
      </c>
      <c r="J9" s="13">
        <v>0</v>
      </c>
      <c r="K9" s="13">
        <v>0</v>
      </c>
      <c r="L9" s="13">
        <v>0</v>
      </c>
      <c r="M9" s="13">
        <v>1</v>
      </c>
      <c r="N9" s="13">
        <v>0</v>
      </c>
      <c r="O9" s="14">
        <f t="shared" si="1"/>
        <v>3</v>
      </c>
      <c r="P9" s="13">
        <v>1</v>
      </c>
      <c r="Q9" s="13">
        <v>1</v>
      </c>
      <c r="R9" s="13">
        <v>0</v>
      </c>
      <c r="S9" s="13">
        <v>0</v>
      </c>
      <c r="T9" s="13">
        <v>0</v>
      </c>
      <c r="U9" s="14">
        <f t="shared" si="2"/>
        <v>10</v>
      </c>
      <c r="V9" s="13">
        <v>0</v>
      </c>
      <c r="W9" s="14">
        <f t="shared" si="3"/>
        <v>0</v>
      </c>
      <c r="X9" s="13">
        <v>0</v>
      </c>
      <c r="Y9" s="14">
        <f t="shared" si="4"/>
        <v>0</v>
      </c>
      <c r="Z9" s="13">
        <v>0</v>
      </c>
      <c r="AA9" s="14">
        <f t="shared" si="5"/>
        <v>0</v>
      </c>
      <c r="AB9" s="13">
        <v>1</v>
      </c>
      <c r="AC9" s="14">
        <f t="shared" si="6"/>
        <v>10</v>
      </c>
      <c r="AD9" s="13">
        <v>0</v>
      </c>
      <c r="AE9" s="14">
        <f t="shared" si="7"/>
        <v>0</v>
      </c>
      <c r="AF9" s="13">
        <v>0</v>
      </c>
      <c r="AG9" s="14">
        <f t="shared" si="8"/>
        <v>0</v>
      </c>
      <c r="AH9" s="13">
        <v>1</v>
      </c>
      <c r="AI9" s="14">
        <f t="shared" si="9"/>
        <v>10</v>
      </c>
      <c r="AJ9" s="13">
        <v>0</v>
      </c>
      <c r="AK9" s="14">
        <f t="shared" si="10"/>
        <v>0</v>
      </c>
      <c r="AL9" s="15">
        <f>$I9+$O9+$U9+$W9+$Y9+$AA9+$AC9+$AE9+$AG9+$AI9+$AK9</f>
        <v>39</v>
      </c>
      <c r="AM9" s="8" t="s">
        <v>276</v>
      </c>
      <c r="AN9" s="8" t="s">
        <v>276</v>
      </c>
      <c r="AO9" s="13" t="s">
        <v>317</v>
      </c>
    </row>
    <row r="10" spans="1:41" x14ac:dyDescent="0.25">
      <c r="A10" s="13">
        <v>9</v>
      </c>
      <c r="B10" s="8" t="s">
        <v>315</v>
      </c>
      <c r="C10" s="7">
        <v>617</v>
      </c>
      <c r="D10" s="13">
        <v>0</v>
      </c>
      <c r="E10" s="13">
        <v>1</v>
      </c>
      <c r="F10" s="13">
        <v>0</v>
      </c>
      <c r="G10" s="13">
        <v>1</v>
      </c>
      <c r="H10" s="13">
        <v>1</v>
      </c>
      <c r="I10" s="14">
        <f t="shared" si="0"/>
        <v>6</v>
      </c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4">
        <f t="shared" si="1"/>
        <v>3</v>
      </c>
      <c r="P10" s="13">
        <v>0</v>
      </c>
      <c r="Q10" s="13">
        <v>1</v>
      </c>
      <c r="R10" s="13">
        <v>0</v>
      </c>
      <c r="S10" s="13">
        <v>0</v>
      </c>
      <c r="T10" s="13">
        <v>1</v>
      </c>
      <c r="U10" s="14">
        <f t="shared" si="2"/>
        <v>10</v>
      </c>
      <c r="V10" s="13">
        <v>0</v>
      </c>
      <c r="W10" s="14">
        <f t="shared" si="3"/>
        <v>0</v>
      </c>
      <c r="X10" s="13">
        <v>0</v>
      </c>
      <c r="Y10" s="14">
        <f t="shared" si="4"/>
        <v>0</v>
      </c>
      <c r="Z10" s="13">
        <v>0</v>
      </c>
      <c r="AA10" s="14">
        <f t="shared" si="5"/>
        <v>0</v>
      </c>
      <c r="AB10" s="13">
        <v>1</v>
      </c>
      <c r="AC10" s="14">
        <f t="shared" si="6"/>
        <v>10</v>
      </c>
      <c r="AD10" s="13">
        <v>0</v>
      </c>
      <c r="AE10" s="14">
        <f t="shared" si="7"/>
        <v>0</v>
      </c>
      <c r="AF10" s="13">
        <v>0</v>
      </c>
      <c r="AG10" s="14">
        <f t="shared" si="8"/>
        <v>0</v>
      </c>
      <c r="AH10" s="13">
        <v>1</v>
      </c>
      <c r="AI10" s="14">
        <f t="shared" si="9"/>
        <v>10</v>
      </c>
      <c r="AJ10" s="13">
        <v>0</v>
      </c>
      <c r="AK10" s="14">
        <f t="shared" si="10"/>
        <v>0</v>
      </c>
      <c r="AL10" s="15">
        <f>$I10+$O10+$U10+$W10+$Y10+$AA10+$AC10+$AE10+$AG10+$AI10+$AK10</f>
        <v>39</v>
      </c>
      <c r="AM10" s="7" t="s">
        <v>276</v>
      </c>
      <c r="AN10" s="7" t="s">
        <v>276</v>
      </c>
      <c r="AO10" s="13" t="s">
        <v>317</v>
      </c>
    </row>
    <row r="11" spans="1:41" x14ac:dyDescent="0.25">
      <c r="A11" s="13">
        <v>10</v>
      </c>
      <c r="B11" s="8" t="s">
        <v>282</v>
      </c>
      <c r="C11" s="8">
        <v>777</v>
      </c>
      <c r="D11" s="13">
        <v>0</v>
      </c>
      <c r="E11" s="13">
        <v>0</v>
      </c>
      <c r="F11" s="13">
        <v>1</v>
      </c>
      <c r="G11" s="13">
        <v>1</v>
      </c>
      <c r="H11" s="13">
        <v>1</v>
      </c>
      <c r="I11" s="14">
        <f t="shared" si="0"/>
        <v>6</v>
      </c>
      <c r="J11" s="13">
        <v>0</v>
      </c>
      <c r="K11" s="13">
        <v>1</v>
      </c>
      <c r="L11" s="13">
        <v>0</v>
      </c>
      <c r="M11" s="13">
        <v>0</v>
      </c>
      <c r="N11" s="13">
        <v>1</v>
      </c>
      <c r="O11" s="14">
        <f t="shared" si="1"/>
        <v>6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4">
        <f t="shared" si="2"/>
        <v>5</v>
      </c>
      <c r="V11" s="13">
        <v>1</v>
      </c>
      <c r="W11" s="14">
        <f t="shared" si="3"/>
        <v>10</v>
      </c>
      <c r="X11" s="13">
        <v>0</v>
      </c>
      <c r="Y11" s="14">
        <f t="shared" si="4"/>
        <v>0</v>
      </c>
      <c r="Z11" s="13">
        <v>0</v>
      </c>
      <c r="AA11" s="14">
        <f t="shared" si="5"/>
        <v>0</v>
      </c>
      <c r="AB11" s="13">
        <v>0</v>
      </c>
      <c r="AC11" s="14">
        <f t="shared" si="6"/>
        <v>0</v>
      </c>
      <c r="AD11" s="13">
        <v>0</v>
      </c>
      <c r="AE11" s="14">
        <f t="shared" si="7"/>
        <v>0</v>
      </c>
      <c r="AF11" s="13">
        <v>0</v>
      </c>
      <c r="AG11" s="14">
        <f t="shared" si="8"/>
        <v>0</v>
      </c>
      <c r="AH11" s="13">
        <v>1</v>
      </c>
      <c r="AI11" s="14">
        <f t="shared" si="9"/>
        <v>10</v>
      </c>
      <c r="AJ11" s="13">
        <v>0</v>
      </c>
      <c r="AK11" s="14">
        <f t="shared" si="10"/>
        <v>0</v>
      </c>
      <c r="AL11" s="15">
        <f>$I11+$O11+$U11+$W11+$Y11+$AA11+$AC11+$AE11+$AG11+$AI11+$AK11</f>
        <v>37</v>
      </c>
      <c r="AM11" s="8" t="s">
        <v>276</v>
      </c>
      <c r="AN11" s="8" t="s">
        <v>276</v>
      </c>
      <c r="AO11" s="13" t="s">
        <v>317</v>
      </c>
    </row>
    <row r="12" spans="1:41" ht="15.75" customHeight="1" x14ac:dyDescent="0.25">
      <c r="A12" s="13">
        <v>11</v>
      </c>
      <c r="B12" s="8" t="s">
        <v>280</v>
      </c>
      <c r="C12" s="7">
        <v>617</v>
      </c>
      <c r="D12" s="13">
        <v>1</v>
      </c>
      <c r="E12" s="13">
        <v>0</v>
      </c>
      <c r="F12" s="13">
        <v>1</v>
      </c>
      <c r="G12" s="13">
        <v>1</v>
      </c>
      <c r="H12" s="13">
        <v>1</v>
      </c>
      <c r="I12" s="14">
        <f t="shared" si="0"/>
        <v>8</v>
      </c>
      <c r="J12" s="13">
        <v>0</v>
      </c>
      <c r="K12" s="13">
        <v>1</v>
      </c>
      <c r="L12" s="13">
        <v>0</v>
      </c>
      <c r="M12" s="13">
        <v>1</v>
      </c>
      <c r="N12" s="13">
        <v>0</v>
      </c>
      <c r="O12" s="14">
        <f t="shared" si="1"/>
        <v>6</v>
      </c>
      <c r="P12" s="13">
        <v>1</v>
      </c>
      <c r="Q12" s="13">
        <v>0</v>
      </c>
      <c r="R12" s="13">
        <v>0</v>
      </c>
      <c r="S12" s="13">
        <v>0</v>
      </c>
      <c r="T12" s="13">
        <v>1</v>
      </c>
      <c r="U12" s="14">
        <f t="shared" si="2"/>
        <v>10</v>
      </c>
      <c r="V12" s="13">
        <v>1</v>
      </c>
      <c r="W12" s="14">
        <f t="shared" si="3"/>
        <v>10</v>
      </c>
      <c r="X12" s="13">
        <v>0</v>
      </c>
      <c r="Y12" s="14">
        <f t="shared" si="4"/>
        <v>0</v>
      </c>
      <c r="Z12" s="13">
        <v>0</v>
      </c>
      <c r="AA12" s="14">
        <f t="shared" si="5"/>
        <v>0</v>
      </c>
      <c r="AB12" s="13">
        <v>0</v>
      </c>
      <c r="AC12" s="14">
        <f t="shared" si="6"/>
        <v>0</v>
      </c>
      <c r="AD12" s="13">
        <v>0</v>
      </c>
      <c r="AE12" s="14">
        <f t="shared" si="7"/>
        <v>0</v>
      </c>
      <c r="AF12" s="13">
        <v>0</v>
      </c>
      <c r="AG12" s="14">
        <f t="shared" si="8"/>
        <v>0</v>
      </c>
      <c r="AH12" s="13">
        <v>0</v>
      </c>
      <c r="AI12" s="14">
        <f t="shared" si="9"/>
        <v>0</v>
      </c>
      <c r="AJ12" s="13">
        <v>0</v>
      </c>
      <c r="AK12" s="14">
        <f t="shared" si="10"/>
        <v>0</v>
      </c>
      <c r="AL12" s="15">
        <f>$I12+$O12+$U12+$W12+$Y12+$AA12+$AC12+$AE12+$AG12+$AI12+$AK12</f>
        <v>34</v>
      </c>
      <c r="AM12" s="7" t="s">
        <v>276</v>
      </c>
      <c r="AN12" s="7" t="s">
        <v>276</v>
      </c>
      <c r="AO12" s="13" t="s">
        <v>317</v>
      </c>
    </row>
    <row r="13" spans="1:41" ht="15.75" customHeight="1" x14ac:dyDescent="0.25">
      <c r="A13" s="13">
        <v>12</v>
      </c>
      <c r="B13" s="8" t="s">
        <v>289</v>
      </c>
      <c r="C13" s="7">
        <v>575</v>
      </c>
      <c r="D13" s="13">
        <v>0</v>
      </c>
      <c r="E13" s="13">
        <v>1</v>
      </c>
      <c r="F13" s="13">
        <v>1</v>
      </c>
      <c r="G13" s="13">
        <v>1</v>
      </c>
      <c r="H13" s="13">
        <v>1</v>
      </c>
      <c r="I13" s="14">
        <f t="shared" si="0"/>
        <v>8</v>
      </c>
      <c r="J13" s="13">
        <v>1</v>
      </c>
      <c r="K13" s="13">
        <v>0</v>
      </c>
      <c r="L13" s="13">
        <v>1</v>
      </c>
      <c r="M13" s="13">
        <v>1</v>
      </c>
      <c r="N13" s="13">
        <v>1</v>
      </c>
      <c r="O13" s="14">
        <f t="shared" si="1"/>
        <v>12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4">
        <f t="shared" si="2"/>
        <v>0</v>
      </c>
      <c r="V13" s="13">
        <v>0</v>
      </c>
      <c r="W13" s="14">
        <f t="shared" si="3"/>
        <v>0</v>
      </c>
      <c r="X13" s="13">
        <v>0</v>
      </c>
      <c r="Y13" s="14">
        <f t="shared" si="4"/>
        <v>0</v>
      </c>
      <c r="Z13" s="13">
        <v>0</v>
      </c>
      <c r="AA13" s="14">
        <f t="shared" si="5"/>
        <v>0</v>
      </c>
      <c r="AB13" s="13">
        <v>0</v>
      </c>
      <c r="AC13" s="14">
        <f t="shared" si="6"/>
        <v>0</v>
      </c>
      <c r="AD13" s="13">
        <v>0</v>
      </c>
      <c r="AE13" s="14">
        <f t="shared" si="7"/>
        <v>0</v>
      </c>
      <c r="AF13" s="13">
        <v>0</v>
      </c>
      <c r="AG13" s="14">
        <f t="shared" si="8"/>
        <v>0</v>
      </c>
      <c r="AH13" s="13">
        <v>1</v>
      </c>
      <c r="AI13" s="14">
        <f t="shared" si="9"/>
        <v>10</v>
      </c>
      <c r="AJ13" s="13">
        <v>0</v>
      </c>
      <c r="AK13" s="14">
        <f t="shared" si="10"/>
        <v>0</v>
      </c>
      <c r="AL13" s="15">
        <f>$I13+$O13+$U13+$W13+$Y13+$AA13+$AC13+$AE13+$AG13+$AI13+$AK13</f>
        <v>30</v>
      </c>
      <c r="AM13" s="7" t="s">
        <v>276</v>
      </c>
      <c r="AN13" s="7" t="s">
        <v>276</v>
      </c>
      <c r="AO13" s="13" t="s">
        <v>317</v>
      </c>
    </row>
    <row r="14" spans="1:41" ht="15.75" customHeight="1" x14ac:dyDescent="0.25">
      <c r="A14" s="13">
        <v>13</v>
      </c>
      <c r="B14" s="8" t="s">
        <v>283</v>
      </c>
      <c r="C14" s="8">
        <v>777</v>
      </c>
      <c r="D14" s="13">
        <v>0</v>
      </c>
      <c r="E14" s="13">
        <v>0</v>
      </c>
      <c r="F14" s="13">
        <v>1</v>
      </c>
      <c r="G14" s="13">
        <v>1</v>
      </c>
      <c r="H14" s="13">
        <v>1</v>
      </c>
      <c r="I14" s="14">
        <f t="shared" si="0"/>
        <v>6</v>
      </c>
      <c r="J14" s="13">
        <v>1</v>
      </c>
      <c r="K14" s="13">
        <v>0</v>
      </c>
      <c r="L14" s="13">
        <v>0</v>
      </c>
      <c r="M14" s="13">
        <v>0</v>
      </c>
      <c r="N14" s="13">
        <v>0</v>
      </c>
      <c r="O14" s="14">
        <f t="shared" si="1"/>
        <v>3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4">
        <f t="shared" si="2"/>
        <v>0</v>
      </c>
      <c r="V14" s="13">
        <v>1</v>
      </c>
      <c r="W14" s="14">
        <f t="shared" si="3"/>
        <v>10</v>
      </c>
      <c r="X14" s="13">
        <v>0</v>
      </c>
      <c r="Y14" s="14">
        <f t="shared" si="4"/>
        <v>0</v>
      </c>
      <c r="Z14" s="13">
        <v>0</v>
      </c>
      <c r="AA14" s="14">
        <f t="shared" si="5"/>
        <v>0</v>
      </c>
      <c r="AB14" s="13">
        <v>0</v>
      </c>
      <c r="AC14" s="14">
        <f t="shared" si="6"/>
        <v>0</v>
      </c>
      <c r="AD14" s="13">
        <v>0</v>
      </c>
      <c r="AE14" s="14">
        <f t="shared" si="7"/>
        <v>0</v>
      </c>
      <c r="AF14" s="13">
        <v>0</v>
      </c>
      <c r="AG14" s="14">
        <f t="shared" si="8"/>
        <v>0</v>
      </c>
      <c r="AH14" s="13">
        <v>1</v>
      </c>
      <c r="AI14" s="14">
        <f t="shared" si="9"/>
        <v>10</v>
      </c>
      <c r="AJ14" s="13">
        <v>0</v>
      </c>
      <c r="AK14" s="14">
        <f t="shared" si="10"/>
        <v>0</v>
      </c>
      <c r="AL14" s="15">
        <f>$I14+$O14+$U14+$W14+$Y14+$AA14+$AC14+$AE14+$AG14+$AI14+$AK14</f>
        <v>29</v>
      </c>
      <c r="AM14" s="8" t="s">
        <v>276</v>
      </c>
      <c r="AN14" s="8" t="s">
        <v>276</v>
      </c>
      <c r="AO14" s="13" t="s">
        <v>317</v>
      </c>
    </row>
    <row r="15" spans="1:41" ht="15.75" customHeight="1" x14ac:dyDescent="0.25">
      <c r="A15" s="13">
        <v>14</v>
      </c>
      <c r="B15" s="8" t="s">
        <v>275</v>
      </c>
      <c r="C15" s="8">
        <v>540</v>
      </c>
      <c r="D15" s="13">
        <v>0</v>
      </c>
      <c r="E15" s="13">
        <v>0</v>
      </c>
      <c r="F15" s="13">
        <v>0</v>
      </c>
      <c r="G15" s="13">
        <v>1</v>
      </c>
      <c r="H15" s="13">
        <v>1</v>
      </c>
      <c r="I15" s="14">
        <f t="shared" si="0"/>
        <v>4</v>
      </c>
      <c r="J15" s="13">
        <v>0</v>
      </c>
      <c r="K15" s="13">
        <v>0</v>
      </c>
      <c r="L15" s="13">
        <v>1</v>
      </c>
      <c r="M15" s="13">
        <v>0</v>
      </c>
      <c r="N15" s="13">
        <v>0</v>
      </c>
      <c r="O15" s="14">
        <f t="shared" si="1"/>
        <v>3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4">
        <f t="shared" si="2"/>
        <v>0</v>
      </c>
      <c r="V15" s="13">
        <v>0</v>
      </c>
      <c r="W15" s="14">
        <f t="shared" si="3"/>
        <v>0</v>
      </c>
      <c r="X15" s="13">
        <v>0</v>
      </c>
      <c r="Y15" s="14">
        <f t="shared" si="4"/>
        <v>0</v>
      </c>
      <c r="Z15" s="13">
        <v>1</v>
      </c>
      <c r="AA15" s="14">
        <f t="shared" si="5"/>
        <v>10</v>
      </c>
      <c r="AB15" s="13">
        <v>0</v>
      </c>
      <c r="AC15" s="14">
        <f t="shared" si="6"/>
        <v>0</v>
      </c>
      <c r="AD15" s="13">
        <v>0</v>
      </c>
      <c r="AE15" s="14">
        <f t="shared" si="7"/>
        <v>0</v>
      </c>
      <c r="AF15" s="13">
        <v>0</v>
      </c>
      <c r="AG15" s="14">
        <f t="shared" si="8"/>
        <v>0</v>
      </c>
      <c r="AH15" s="13">
        <v>1</v>
      </c>
      <c r="AI15" s="14">
        <f t="shared" si="9"/>
        <v>10</v>
      </c>
      <c r="AJ15" s="13">
        <v>0</v>
      </c>
      <c r="AK15" s="14">
        <f t="shared" si="10"/>
        <v>0</v>
      </c>
      <c r="AL15" s="15">
        <f>$I15+$O15+$U15+$W15+$Y15+$AA15+$AC15+$AE15+$AG15+$AI15+$AK15</f>
        <v>27</v>
      </c>
      <c r="AM15" s="8" t="s">
        <v>276</v>
      </c>
      <c r="AN15" s="8" t="s">
        <v>276</v>
      </c>
      <c r="AO15" s="13" t="s">
        <v>317</v>
      </c>
    </row>
    <row r="16" spans="1:41" ht="15.75" customHeight="1" x14ac:dyDescent="0.25">
      <c r="A16" s="13">
        <v>15</v>
      </c>
      <c r="B16" s="8" t="s">
        <v>310</v>
      </c>
      <c r="C16" s="7">
        <v>617</v>
      </c>
      <c r="D16" s="13">
        <v>0</v>
      </c>
      <c r="E16" s="13">
        <v>1</v>
      </c>
      <c r="F16" s="13">
        <v>0</v>
      </c>
      <c r="G16" s="13">
        <v>0</v>
      </c>
      <c r="H16" s="13">
        <v>1</v>
      </c>
      <c r="I16" s="14">
        <f t="shared" si="0"/>
        <v>4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14">
        <f t="shared" si="1"/>
        <v>3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4">
        <f t="shared" si="2"/>
        <v>0</v>
      </c>
      <c r="V16" s="13">
        <v>1</v>
      </c>
      <c r="W16" s="14">
        <f t="shared" si="3"/>
        <v>10</v>
      </c>
      <c r="X16" s="13">
        <v>0</v>
      </c>
      <c r="Y16" s="14">
        <f t="shared" si="4"/>
        <v>0</v>
      </c>
      <c r="Z16" s="13">
        <v>0</v>
      </c>
      <c r="AA16" s="14">
        <f t="shared" si="5"/>
        <v>0</v>
      </c>
      <c r="AB16" s="13">
        <v>0</v>
      </c>
      <c r="AC16" s="14">
        <f t="shared" si="6"/>
        <v>0</v>
      </c>
      <c r="AD16" s="13">
        <v>0</v>
      </c>
      <c r="AE16" s="14">
        <f t="shared" si="7"/>
        <v>0</v>
      </c>
      <c r="AF16" s="13">
        <v>0</v>
      </c>
      <c r="AG16" s="14">
        <f t="shared" si="8"/>
        <v>0</v>
      </c>
      <c r="AH16" s="13">
        <v>1</v>
      </c>
      <c r="AI16" s="14">
        <f t="shared" si="9"/>
        <v>10</v>
      </c>
      <c r="AJ16" s="13">
        <v>0</v>
      </c>
      <c r="AK16" s="14">
        <f t="shared" si="10"/>
        <v>0</v>
      </c>
      <c r="AL16" s="15">
        <f>$I16+$O16+$U16+$W16+$Y16+$AA16+$AC16+$AE16+$AG16+$AI16+$AK16</f>
        <v>27</v>
      </c>
      <c r="AM16" s="7" t="s">
        <v>276</v>
      </c>
      <c r="AN16" s="7" t="s">
        <v>276</v>
      </c>
      <c r="AO16" s="13" t="s">
        <v>317</v>
      </c>
    </row>
    <row r="17" spans="1:41" ht="15.75" customHeight="1" x14ac:dyDescent="0.25">
      <c r="A17" s="13">
        <v>16</v>
      </c>
      <c r="B17" s="8" t="s">
        <v>292</v>
      </c>
      <c r="C17" s="7">
        <v>573</v>
      </c>
      <c r="D17" s="13">
        <v>0</v>
      </c>
      <c r="E17" s="13">
        <v>1</v>
      </c>
      <c r="F17" s="13">
        <v>1</v>
      </c>
      <c r="G17" s="13">
        <v>1</v>
      </c>
      <c r="H17" s="13">
        <v>1</v>
      </c>
      <c r="I17" s="14">
        <f t="shared" si="0"/>
        <v>8</v>
      </c>
      <c r="J17" s="13">
        <v>1</v>
      </c>
      <c r="K17" s="13">
        <v>0</v>
      </c>
      <c r="L17" s="13">
        <v>0</v>
      </c>
      <c r="M17" s="13">
        <v>0</v>
      </c>
      <c r="N17" s="13">
        <v>1</v>
      </c>
      <c r="O17" s="14">
        <f t="shared" si="1"/>
        <v>6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4">
        <f t="shared" si="2"/>
        <v>0</v>
      </c>
      <c r="V17" s="13">
        <v>0</v>
      </c>
      <c r="W17" s="14">
        <f t="shared" si="3"/>
        <v>0</v>
      </c>
      <c r="X17" s="13">
        <v>0</v>
      </c>
      <c r="Y17" s="14">
        <f t="shared" si="4"/>
        <v>0</v>
      </c>
      <c r="Z17" s="13">
        <v>0</v>
      </c>
      <c r="AA17" s="14">
        <f t="shared" si="5"/>
        <v>0</v>
      </c>
      <c r="AB17" s="13">
        <v>0</v>
      </c>
      <c r="AC17" s="14">
        <f t="shared" si="6"/>
        <v>0</v>
      </c>
      <c r="AD17" s="13">
        <v>0</v>
      </c>
      <c r="AE17" s="14">
        <f t="shared" si="7"/>
        <v>0</v>
      </c>
      <c r="AF17" s="13">
        <v>1</v>
      </c>
      <c r="AG17" s="14">
        <f t="shared" si="8"/>
        <v>10</v>
      </c>
      <c r="AH17" s="13">
        <v>0</v>
      </c>
      <c r="AI17" s="14">
        <f t="shared" si="9"/>
        <v>0</v>
      </c>
      <c r="AJ17" s="13">
        <v>0</v>
      </c>
      <c r="AK17" s="14">
        <f t="shared" si="10"/>
        <v>0</v>
      </c>
      <c r="AL17" s="15">
        <f>$I17+$O17+$U17+$W17+$Y17+$AA17+$AC17+$AE17+$AG17+$AI17+$AK17</f>
        <v>24</v>
      </c>
      <c r="AM17" s="7" t="s">
        <v>276</v>
      </c>
      <c r="AN17" s="7" t="s">
        <v>276</v>
      </c>
      <c r="AO17" s="13" t="s">
        <v>318</v>
      </c>
    </row>
    <row r="18" spans="1:41" ht="15.75" customHeight="1" x14ac:dyDescent="0.25">
      <c r="A18" s="13">
        <v>17</v>
      </c>
      <c r="B18" s="8" t="s">
        <v>304</v>
      </c>
      <c r="C18" s="7">
        <v>617</v>
      </c>
      <c r="D18" s="13">
        <v>1</v>
      </c>
      <c r="E18" s="13">
        <v>0</v>
      </c>
      <c r="F18" s="13">
        <v>1</v>
      </c>
      <c r="G18" s="13">
        <v>1</v>
      </c>
      <c r="H18" s="13">
        <v>1</v>
      </c>
      <c r="I18" s="14">
        <f t="shared" si="0"/>
        <v>8</v>
      </c>
      <c r="J18" s="13">
        <v>1</v>
      </c>
      <c r="K18" s="13">
        <v>0</v>
      </c>
      <c r="L18" s="13">
        <v>0</v>
      </c>
      <c r="M18" s="13">
        <v>1</v>
      </c>
      <c r="N18" s="13">
        <v>0</v>
      </c>
      <c r="O18" s="14">
        <f t="shared" si="1"/>
        <v>6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4">
        <f t="shared" si="2"/>
        <v>0</v>
      </c>
      <c r="V18" s="13">
        <v>1</v>
      </c>
      <c r="W18" s="14">
        <f t="shared" si="3"/>
        <v>10</v>
      </c>
      <c r="X18" s="13">
        <v>0</v>
      </c>
      <c r="Y18" s="14">
        <f t="shared" si="4"/>
        <v>0</v>
      </c>
      <c r="Z18" s="13">
        <v>0</v>
      </c>
      <c r="AA18" s="14">
        <f t="shared" si="5"/>
        <v>0</v>
      </c>
      <c r="AB18" s="13">
        <v>0</v>
      </c>
      <c r="AC18" s="14">
        <f t="shared" si="6"/>
        <v>0</v>
      </c>
      <c r="AD18" s="13">
        <v>0</v>
      </c>
      <c r="AE18" s="14">
        <f t="shared" si="7"/>
        <v>0</v>
      </c>
      <c r="AF18" s="13">
        <v>0</v>
      </c>
      <c r="AG18" s="14">
        <f t="shared" si="8"/>
        <v>0</v>
      </c>
      <c r="AH18" s="13">
        <v>0</v>
      </c>
      <c r="AI18" s="14">
        <f t="shared" si="9"/>
        <v>0</v>
      </c>
      <c r="AJ18" s="13">
        <v>0</v>
      </c>
      <c r="AK18" s="14">
        <f t="shared" si="10"/>
        <v>0</v>
      </c>
      <c r="AL18" s="15">
        <f>$I18+$O18+$U18+$W18+$Y18+$AA18+$AC18+$AE18+$AG18+$AI18+$AK18</f>
        <v>24</v>
      </c>
      <c r="AM18" s="7" t="s">
        <v>276</v>
      </c>
      <c r="AN18" s="7" t="s">
        <v>276</v>
      </c>
      <c r="AO18" s="13" t="s">
        <v>318</v>
      </c>
    </row>
    <row r="19" spans="1:41" ht="15.75" customHeight="1" x14ac:dyDescent="0.25">
      <c r="A19" s="13">
        <v>18</v>
      </c>
      <c r="B19" s="8" t="s">
        <v>287</v>
      </c>
      <c r="C19" s="8">
        <v>644</v>
      </c>
      <c r="D19" s="13">
        <v>0</v>
      </c>
      <c r="E19" s="13">
        <v>1</v>
      </c>
      <c r="F19" s="13">
        <v>1</v>
      </c>
      <c r="G19" s="13">
        <v>0</v>
      </c>
      <c r="H19" s="13">
        <v>1</v>
      </c>
      <c r="I19" s="14">
        <f t="shared" si="0"/>
        <v>6</v>
      </c>
      <c r="J19" s="13">
        <v>1</v>
      </c>
      <c r="K19" s="13">
        <v>0</v>
      </c>
      <c r="L19" s="13">
        <v>1</v>
      </c>
      <c r="M19" s="13">
        <v>0</v>
      </c>
      <c r="N19" s="13">
        <v>0</v>
      </c>
      <c r="O19" s="14">
        <f t="shared" si="1"/>
        <v>6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4">
        <f t="shared" si="2"/>
        <v>0</v>
      </c>
      <c r="V19" s="13">
        <v>0</v>
      </c>
      <c r="W19" s="14">
        <f t="shared" si="3"/>
        <v>0</v>
      </c>
      <c r="X19" s="13">
        <v>0</v>
      </c>
      <c r="Y19" s="14">
        <f t="shared" si="4"/>
        <v>0</v>
      </c>
      <c r="Z19" s="13">
        <v>0</v>
      </c>
      <c r="AA19" s="14">
        <f t="shared" si="5"/>
        <v>0</v>
      </c>
      <c r="AB19" s="13">
        <v>0</v>
      </c>
      <c r="AC19" s="14">
        <f t="shared" si="6"/>
        <v>0</v>
      </c>
      <c r="AD19" s="13">
        <v>0</v>
      </c>
      <c r="AE19" s="14">
        <f t="shared" si="7"/>
        <v>0</v>
      </c>
      <c r="AF19" s="13">
        <v>0</v>
      </c>
      <c r="AG19" s="14">
        <f t="shared" si="8"/>
        <v>0</v>
      </c>
      <c r="AH19" s="13">
        <v>1</v>
      </c>
      <c r="AI19" s="14">
        <f t="shared" si="9"/>
        <v>10</v>
      </c>
      <c r="AJ19" s="13">
        <v>0</v>
      </c>
      <c r="AK19" s="14">
        <f t="shared" si="10"/>
        <v>0</v>
      </c>
      <c r="AL19" s="15">
        <f>$I19+$O19+$U19+$W19+$Y19+$AA19+$AC19+$AE19+$AG19+$AI19+$AK19</f>
        <v>22</v>
      </c>
      <c r="AM19" s="8" t="s">
        <v>276</v>
      </c>
      <c r="AN19" s="8" t="s">
        <v>276</v>
      </c>
      <c r="AO19" s="13" t="s">
        <v>318</v>
      </c>
    </row>
    <row r="20" spans="1:41" ht="15.75" customHeight="1" x14ac:dyDescent="0.25">
      <c r="A20" s="13">
        <v>19</v>
      </c>
      <c r="B20" s="8" t="s">
        <v>297</v>
      </c>
      <c r="C20" s="7">
        <v>582</v>
      </c>
      <c r="D20" s="13">
        <v>0</v>
      </c>
      <c r="E20" s="13">
        <v>1</v>
      </c>
      <c r="F20" s="13">
        <v>0</v>
      </c>
      <c r="G20" s="13">
        <v>0</v>
      </c>
      <c r="H20" s="13">
        <v>0</v>
      </c>
      <c r="I20" s="14">
        <f t="shared" si="0"/>
        <v>2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f t="shared" si="1"/>
        <v>0</v>
      </c>
      <c r="P20" s="13">
        <v>1</v>
      </c>
      <c r="Q20" s="13">
        <v>0</v>
      </c>
      <c r="R20" s="13">
        <v>0</v>
      </c>
      <c r="S20" s="13">
        <v>0</v>
      </c>
      <c r="T20" s="13">
        <v>1</v>
      </c>
      <c r="U20" s="14">
        <f t="shared" si="2"/>
        <v>10</v>
      </c>
      <c r="V20" s="13">
        <v>0</v>
      </c>
      <c r="W20" s="14">
        <f t="shared" si="3"/>
        <v>0</v>
      </c>
      <c r="X20" s="13">
        <v>1</v>
      </c>
      <c r="Y20" s="14">
        <f t="shared" si="4"/>
        <v>10</v>
      </c>
      <c r="Z20" s="13">
        <v>0</v>
      </c>
      <c r="AA20" s="14">
        <f t="shared" si="5"/>
        <v>0</v>
      </c>
      <c r="AB20" s="13">
        <v>0</v>
      </c>
      <c r="AC20" s="14">
        <f t="shared" si="6"/>
        <v>0</v>
      </c>
      <c r="AD20" s="13">
        <v>0</v>
      </c>
      <c r="AE20" s="14">
        <f t="shared" si="7"/>
        <v>0</v>
      </c>
      <c r="AF20" s="13">
        <v>0</v>
      </c>
      <c r="AG20" s="14">
        <f t="shared" si="8"/>
        <v>0</v>
      </c>
      <c r="AH20" s="13">
        <v>0</v>
      </c>
      <c r="AI20" s="14">
        <f t="shared" si="9"/>
        <v>0</v>
      </c>
      <c r="AJ20" s="13">
        <v>0</v>
      </c>
      <c r="AK20" s="14">
        <f t="shared" si="10"/>
        <v>0</v>
      </c>
      <c r="AL20" s="15">
        <f>$I20+$O20+$U20+$W20+$Y20+$AA20+$AC20+$AE20+$AG20+$AI20+$AK20</f>
        <v>22</v>
      </c>
      <c r="AM20" s="7" t="s">
        <v>276</v>
      </c>
      <c r="AN20" s="7" t="s">
        <v>276</v>
      </c>
      <c r="AO20" s="13" t="s">
        <v>318</v>
      </c>
    </row>
    <row r="21" spans="1:41" ht="15.75" customHeight="1" x14ac:dyDescent="0.25">
      <c r="A21" s="13">
        <v>20</v>
      </c>
      <c r="B21" s="8" t="s">
        <v>277</v>
      </c>
      <c r="C21" s="7">
        <v>617</v>
      </c>
      <c r="D21" s="13">
        <v>0</v>
      </c>
      <c r="E21" s="13">
        <v>1</v>
      </c>
      <c r="F21" s="13">
        <v>1</v>
      </c>
      <c r="G21" s="13">
        <v>1</v>
      </c>
      <c r="H21" s="13">
        <v>1</v>
      </c>
      <c r="I21" s="14">
        <f t="shared" si="0"/>
        <v>8</v>
      </c>
      <c r="J21" s="13">
        <v>0</v>
      </c>
      <c r="K21" s="13">
        <v>0</v>
      </c>
      <c r="L21" s="13">
        <v>1</v>
      </c>
      <c r="M21" s="13">
        <v>0</v>
      </c>
      <c r="N21" s="13">
        <v>0</v>
      </c>
      <c r="O21" s="14">
        <f t="shared" si="1"/>
        <v>3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4">
        <f t="shared" si="2"/>
        <v>0</v>
      </c>
      <c r="V21" s="13">
        <v>0</v>
      </c>
      <c r="W21" s="14">
        <f t="shared" si="3"/>
        <v>0</v>
      </c>
      <c r="X21" s="13">
        <v>0</v>
      </c>
      <c r="Y21" s="14">
        <f t="shared" si="4"/>
        <v>0</v>
      </c>
      <c r="Z21" s="13">
        <v>0</v>
      </c>
      <c r="AA21" s="14">
        <f t="shared" si="5"/>
        <v>0</v>
      </c>
      <c r="AB21" s="13">
        <v>0</v>
      </c>
      <c r="AC21" s="14">
        <f t="shared" si="6"/>
        <v>0</v>
      </c>
      <c r="AD21" s="13">
        <v>0</v>
      </c>
      <c r="AE21" s="14">
        <f t="shared" si="7"/>
        <v>0</v>
      </c>
      <c r="AF21" s="13">
        <v>0</v>
      </c>
      <c r="AG21" s="14">
        <f t="shared" si="8"/>
        <v>0</v>
      </c>
      <c r="AH21" s="13">
        <v>1</v>
      </c>
      <c r="AI21" s="14">
        <f t="shared" si="9"/>
        <v>10</v>
      </c>
      <c r="AJ21" s="13">
        <v>0</v>
      </c>
      <c r="AK21" s="14">
        <f t="shared" si="10"/>
        <v>0</v>
      </c>
      <c r="AL21" s="15">
        <f>$I21+$O21+$U21+$W21+$Y21+$AA21+$AC21+$AE21+$AG21+$AI21+$AK21</f>
        <v>21</v>
      </c>
      <c r="AM21" s="7" t="s">
        <v>276</v>
      </c>
      <c r="AN21" s="7" t="s">
        <v>276</v>
      </c>
      <c r="AO21" s="13" t="s">
        <v>318</v>
      </c>
    </row>
    <row r="22" spans="1:41" ht="15.75" customHeight="1" x14ac:dyDescent="0.25">
      <c r="A22" s="13">
        <v>21</v>
      </c>
      <c r="B22" s="8" t="s">
        <v>281</v>
      </c>
      <c r="C22" s="7">
        <v>617</v>
      </c>
      <c r="D22" s="13">
        <v>0</v>
      </c>
      <c r="E22" s="13">
        <v>1</v>
      </c>
      <c r="F22" s="13">
        <v>1</v>
      </c>
      <c r="G22" s="13">
        <v>1</v>
      </c>
      <c r="H22" s="13">
        <v>1</v>
      </c>
      <c r="I22" s="14">
        <f t="shared" si="0"/>
        <v>8</v>
      </c>
      <c r="J22" s="13">
        <v>1</v>
      </c>
      <c r="K22" s="13">
        <v>0</v>
      </c>
      <c r="L22" s="13">
        <v>0</v>
      </c>
      <c r="M22" s="13">
        <v>0</v>
      </c>
      <c r="N22" s="13">
        <v>1</v>
      </c>
      <c r="O22" s="14">
        <f t="shared" si="1"/>
        <v>6</v>
      </c>
      <c r="P22" s="13">
        <v>0</v>
      </c>
      <c r="Q22" s="13">
        <v>0</v>
      </c>
      <c r="R22" s="13">
        <v>0</v>
      </c>
      <c r="S22" s="13">
        <v>0</v>
      </c>
      <c r="T22" s="13">
        <v>1</v>
      </c>
      <c r="U22" s="14">
        <f t="shared" si="2"/>
        <v>5</v>
      </c>
      <c r="V22" s="13">
        <v>0</v>
      </c>
      <c r="W22" s="14">
        <f t="shared" si="3"/>
        <v>0</v>
      </c>
      <c r="X22" s="13">
        <v>0</v>
      </c>
      <c r="Y22" s="14">
        <f t="shared" si="4"/>
        <v>0</v>
      </c>
      <c r="Z22" s="13">
        <v>0</v>
      </c>
      <c r="AA22" s="14">
        <f t="shared" si="5"/>
        <v>0</v>
      </c>
      <c r="AB22" s="13">
        <v>0</v>
      </c>
      <c r="AC22" s="14">
        <f t="shared" si="6"/>
        <v>0</v>
      </c>
      <c r="AD22" s="13">
        <v>0</v>
      </c>
      <c r="AE22" s="14">
        <f t="shared" si="7"/>
        <v>0</v>
      </c>
      <c r="AF22" s="13">
        <v>0</v>
      </c>
      <c r="AG22" s="14">
        <f t="shared" si="8"/>
        <v>0</v>
      </c>
      <c r="AH22" s="13">
        <v>0</v>
      </c>
      <c r="AI22" s="14">
        <f t="shared" si="9"/>
        <v>0</v>
      </c>
      <c r="AJ22" s="13">
        <v>0</v>
      </c>
      <c r="AK22" s="14">
        <f t="shared" si="10"/>
        <v>0</v>
      </c>
      <c r="AL22" s="15">
        <f>$I22+$O22+$U22+$W22+$Y22+$AA22+$AC22+$AE22+$AG22+$AI22+$AK22</f>
        <v>19</v>
      </c>
      <c r="AM22" s="7" t="s">
        <v>276</v>
      </c>
      <c r="AN22" s="7" t="s">
        <v>276</v>
      </c>
      <c r="AO22" s="13" t="s">
        <v>318</v>
      </c>
    </row>
    <row r="23" spans="1:41" ht="15.75" customHeight="1" x14ac:dyDescent="0.25">
      <c r="A23" s="13">
        <v>22</v>
      </c>
      <c r="B23" s="8" t="s">
        <v>300</v>
      </c>
      <c r="C23" s="7">
        <v>554</v>
      </c>
      <c r="D23" s="13">
        <v>1</v>
      </c>
      <c r="E23" s="13">
        <v>1</v>
      </c>
      <c r="F23" s="13">
        <v>1</v>
      </c>
      <c r="G23" s="13">
        <v>0</v>
      </c>
      <c r="H23" s="13">
        <v>0</v>
      </c>
      <c r="I23" s="14">
        <f t="shared" si="0"/>
        <v>6</v>
      </c>
      <c r="J23" s="13">
        <v>0</v>
      </c>
      <c r="K23" s="13">
        <v>1</v>
      </c>
      <c r="L23" s="13">
        <v>0</v>
      </c>
      <c r="M23" s="13">
        <v>0</v>
      </c>
      <c r="N23" s="13">
        <v>0</v>
      </c>
      <c r="O23" s="14">
        <f t="shared" si="1"/>
        <v>3</v>
      </c>
      <c r="P23" s="13">
        <v>1</v>
      </c>
      <c r="Q23" s="13">
        <v>0</v>
      </c>
      <c r="R23" s="13">
        <v>1</v>
      </c>
      <c r="S23" s="13">
        <v>0</v>
      </c>
      <c r="T23" s="13">
        <v>0</v>
      </c>
      <c r="U23" s="14">
        <f t="shared" si="2"/>
        <v>10</v>
      </c>
      <c r="V23" s="13">
        <v>0</v>
      </c>
      <c r="W23" s="14">
        <f t="shared" si="3"/>
        <v>0</v>
      </c>
      <c r="X23" s="13">
        <v>0</v>
      </c>
      <c r="Y23" s="14">
        <f t="shared" si="4"/>
        <v>0</v>
      </c>
      <c r="Z23" s="13">
        <v>0</v>
      </c>
      <c r="AA23" s="14">
        <f t="shared" si="5"/>
        <v>0</v>
      </c>
      <c r="AB23" s="13">
        <v>0</v>
      </c>
      <c r="AC23" s="14">
        <f t="shared" si="6"/>
        <v>0</v>
      </c>
      <c r="AD23" s="13">
        <v>0</v>
      </c>
      <c r="AE23" s="14">
        <f t="shared" si="7"/>
        <v>0</v>
      </c>
      <c r="AF23" s="13">
        <v>0</v>
      </c>
      <c r="AG23" s="14">
        <f t="shared" si="8"/>
        <v>0</v>
      </c>
      <c r="AH23" s="13">
        <v>0</v>
      </c>
      <c r="AI23" s="14">
        <f t="shared" si="9"/>
        <v>0</v>
      </c>
      <c r="AJ23" s="13">
        <v>0</v>
      </c>
      <c r="AK23" s="14">
        <f t="shared" si="10"/>
        <v>0</v>
      </c>
      <c r="AL23" s="15">
        <f>$I23+$O23+$U23+$W23+$Y23+$AA23+$AC23+$AE23+$AG23+$AI23+$AK23</f>
        <v>19</v>
      </c>
      <c r="AM23" s="7" t="s">
        <v>276</v>
      </c>
      <c r="AN23" s="7" t="s">
        <v>276</v>
      </c>
      <c r="AO23" s="13" t="s">
        <v>318</v>
      </c>
    </row>
    <row r="24" spans="1:41" ht="15.75" customHeight="1" x14ac:dyDescent="0.25">
      <c r="A24" s="13">
        <v>23</v>
      </c>
      <c r="B24" s="8" t="s">
        <v>303</v>
      </c>
      <c r="C24" s="7">
        <v>617</v>
      </c>
      <c r="D24" s="13">
        <v>1</v>
      </c>
      <c r="E24" s="13">
        <v>0</v>
      </c>
      <c r="F24" s="13">
        <v>0</v>
      </c>
      <c r="G24" s="13">
        <v>1</v>
      </c>
      <c r="H24" s="13">
        <v>1</v>
      </c>
      <c r="I24" s="14">
        <f t="shared" si="0"/>
        <v>6</v>
      </c>
      <c r="J24" s="13">
        <v>0</v>
      </c>
      <c r="K24" s="13">
        <v>0</v>
      </c>
      <c r="L24" s="13">
        <v>0</v>
      </c>
      <c r="M24" s="13">
        <v>1</v>
      </c>
      <c r="N24" s="13">
        <v>0</v>
      </c>
      <c r="O24" s="14">
        <f t="shared" si="1"/>
        <v>3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4">
        <f t="shared" si="2"/>
        <v>0</v>
      </c>
      <c r="V24" s="13">
        <v>0</v>
      </c>
      <c r="W24" s="14">
        <f t="shared" si="3"/>
        <v>0</v>
      </c>
      <c r="X24" s="13">
        <v>1</v>
      </c>
      <c r="Y24" s="14">
        <f t="shared" si="4"/>
        <v>10</v>
      </c>
      <c r="Z24" s="13">
        <v>0</v>
      </c>
      <c r="AA24" s="14">
        <f t="shared" si="5"/>
        <v>0</v>
      </c>
      <c r="AB24" s="13">
        <v>0</v>
      </c>
      <c r="AC24" s="14">
        <f t="shared" si="6"/>
        <v>0</v>
      </c>
      <c r="AD24" s="13">
        <v>0</v>
      </c>
      <c r="AE24" s="14">
        <f t="shared" si="7"/>
        <v>0</v>
      </c>
      <c r="AF24" s="13">
        <v>0</v>
      </c>
      <c r="AG24" s="14">
        <f t="shared" si="8"/>
        <v>0</v>
      </c>
      <c r="AH24" s="13">
        <v>0</v>
      </c>
      <c r="AI24" s="14">
        <f t="shared" si="9"/>
        <v>0</v>
      </c>
      <c r="AJ24" s="13">
        <v>0</v>
      </c>
      <c r="AK24" s="14">
        <f t="shared" si="10"/>
        <v>0</v>
      </c>
      <c r="AL24" s="15">
        <f>$I24+$O24+$U24+$W24+$Y24+$AA24+$AC24+$AE24+$AG24+$AI24+$AK24</f>
        <v>19</v>
      </c>
      <c r="AM24" s="7" t="s">
        <v>276</v>
      </c>
      <c r="AN24" s="7" t="s">
        <v>276</v>
      </c>
      <c r="AO24" s="13" t="s">
        <v>318</v>
      </c>
    </row>
    <row r="25" spans="1:41" ht="15.75" customHeight="1" x14ac:dyDescent="0.25">
      <c r="A25" s="13">
        <v>24</v>
      </c>
      <c r="B25" s="8" t="s">
        <v>306</v>
      </c>
      <c r="C25" s="7">
        <v>617</v>
      </c>
      <c r="D25" s="13">
        <v>1</v>
      </c>
      <c r="E25" s="13">
        <v>1</v>
      </c>
      <c r="F25" s="13">
        <v>0</v>
      </c>
      <c r="G25" s="13">
        <v>0</v>
      </c>
      <c r="H25" s="13">
        <v>1</v>
      </c>
      <c r="I25" s="14">
        <f t="shared" si="0"/>
        <v>6</v>
      </c>
      <c r="J25" s="13">
        <v>0</v>
      </c>
      <c r="K25" s="13">
        <v>0</v>
      </c>
      <c r="L25" s="13">
        <v>0</v>
      </c>
      <c r="M25" s="13">
        <v>1</v>
      </c>
      <c r="N25" s="13">
        <v>0</v>
      </c>
      <c r="O25" s="14">
        <f t="shared" si="1"/>
        <v>3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4">
        <f t="shared" si="2"/>
        <v>0</v>
      </c>
      <c r="V25" s="13">
        <v>0</v>
      </c>
      <c r="W25" s="14">
        <f t="shared" si="3"/>
        <v>0</v>
      </c>
      <c r="X25" s="13">
        <v>0</v>
      </c>
      <c r="Y25" s="14">
        <f t="shared" si="4"/>
        <v>0</v>
      </c>
      <c r="Z25" s="13">
        <v>0</v>
      </c>
      <c r="AA25" s="14">
        <f t="shared" si="5"/>
        <v>0</v>
      </c>
      <c r="AB25" s="13">
        <v>0</v>
      </c>
      <c r="AC25" s="14">
        <f t="shared" si="6"/>
        <v>0</v>
      </c>
      <c r="AD25" s="13">
        <v>0</v>
      </c>
      <c r="AE25" s="14">
        <f t="shared" si="7"/>
        <v>0</v>
      </c>
      <c r="AF25" s="13">
        <v>0</v>
      </c>
      <c r="AG25" s="14">
        <f t="shared" si="8"/>
        <v>0</v>
      </c>
      <c r="AH25" s="13">
        <v>1</v>
      </c>
      <c r="AI25" s="14">
        <f t="shared" si="9"/>
        <v>10</v>
      </c>
      <c r="AJ25" s="13">
        <v>0</v>
      </c>
      <c r="AK25" s="14">
        <f t="shared" si="10"/>
        <v>0</v>
      </c>
      <c r="AL25" s="15">
        <f>$I25+$O25+$U25+$W25+$Y25+$AA25+$AC25+$AE25+$AG25+$AI25+$AK25</f>
        <v>19</v>
      </c>
      <c r="AM25" s="7" t="s">
        <v>276</v>
      </c>
      <c r="AN25" s="7" t="s">
        <v>276</v>
      </c>
      <c r="AO25" s="13" t="s">
        <v>318</v>
      </c>
    </row>
    <row r="26" spans="1:41" ht="15.75" customHeight="1" x14ac:dyDescent="0.25">
      <c r="A26" s="13">
        <v>25</v>
      </c>
      <c r="B26" s="8" t="s">
        <v>293</v>
      </c>
      <c r="C26" s="8">
        <v>598</v>
      </c>
      <c r="D26" s="13">
        <v>0</v>
      </c>
      <c r="E26" s="13">
        <v>0</v>
      </c>
      <c r="F26" s="13">
        <v>0</v>
      </c>
      <c r="G26" s="13">
        <v>1</v>
      </c>
      <c r="H26" s="13">
        <v>1</v>
      </c>
      <c r="I26" s="14">
        <f t="shared" si="0"/>
        <v>4</v>
      </c>
      <c r="J26" s="13">
        <v>0</v>
      </c>
      <c r="K26" s="13">
        <v>0</v>
      </c>
      <c r="L26" s="13">
        <v>0</v>
      </c>
      <c r="M26" s="13">
        <v>1</v>
      </c>
      <c r="N26" s="13">
        <v>0</v>
      </c>
      <c r="O26" s="14">
        <f t="shared" si="1"/>
        <v>3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4">
        <f t="shared" si="2"/>
        <v>0</v>
      </c>
      <c r="V26" s="13">
        <v>0</v>
      </c>
      <c r="W26" s="14">
        <f t="shared" si="3"/>
        <v>0</v>
      </c>
      <c r="X26" s="13">
        <v>0</v>
      </c>
      <c r="Y26" s="14">
        <f t="shared" si="4"/>
        <v>0</v>
      </c>
      <c r="Z26" s="13">
        <v>0</v>
      </c>
      <c r="AA26" s="14">
        <f t="shared" si="5"/>
        <v>0</v>
      </c>
      <c r="AB26" s="13">
        <v>0</v>
      </c>
      <c r="AC26" s="14">
        <f t="shared" si="6"/>
        <v>0</v>
      </c>
      <c r="AD26" s="13">
        <v>0</v>
      </c>
      <c r="AE26" s="14">
        <f t="shared" si="7"/>
        <v>0</v>
      </c>
      <c r="AF26" s="13">
        <v>0</v>
      </c>
      <c r="AG26" s="14">
        <f t="shared" si="8"/>
        <v>0</v>
      </c>
      <c r="AH26" s="13">
        <v>1</v>
      </c>
      <c r="AI26" s="14">
        <f t="shared" si="9"/>
        <v>10</v>
      </c>
      <c r="AJ26" s="13">
        <v>0</v>
      </c>
      <c r="AK26" s="14">
        <f t="shared" si="10"/>
        <v>0</v>
      </c>
      <c r="AL26" s="15">
        <f>$I26+$O26+$U26+$W26+$Y26+$AA26+$AC26+$AE26+$AG26+$AI26+$AK26</f>
        <v>17</v>
      </c>
      <c r="AM26" s="8" t="s">
        <v>276</v>
      </c>
      <c r="AN26" s="8" t="s">
        <v>276</v>
      </c>
      <c r="AO26" s="13" t="s">
        <v>318</v>
      </c>
    </row>
    <row r="27" spans="1:41" ht="15.75" customHeight="1" x14ac:dyDescent="0.25">
      <c r="A27" s="13">
        <v>26</v>
      </c>
      <c r="B27" s="8" t="s">
        <v>308</v>
      </c>
      <c r="C27" s="7">
        <v>554</v>
      </c>
      <c r="D27" s="13">
        <v>0</v>
      </c>
      <c r="E27" s="13">
        <v>1</v>
      </c>
      <c r="F27" s="13">
        <v>1</v>
      </c>
      <c r="G27" s="13">
        <v>0</v>
      </c>
      <c r="H27" s="13">
        <v>0</v>
      </c>
      <c r="I27" s="14">
        <f t="shared" si="0"/>
        <v>4</v>
      </c>
      <c r="J27" s="13">
        <v>0</v>
      </c>
      <c r="K27" s="13">
        <v>1</v>
      </c>
      <c r="L27" s="13">
        <v>0</v>
      </c>
      <c r="M27" s="13">
        <v>0</v>
      </c>
      <c r="N27" s="13">
        <v>0</v>
      </c>
      <c r="O27" s="14">
        <f t="shared" si="1"/>
        <v>3</v>
      </c>
      <c r="P27" s="13">
        <v>1</v>
      </c>
      <c r="Q27" s="13">
        <v>0</v>
      </c>
      <c r="R27" s="13">
        <v>1</v>
      </c>
      <c r="S27" s="13">
        <v>0</v>
      </c>
      <c r="T27" s="13">
        <v>0</v>
      </c>
      <c r="U27" s="14">
        <f t="shared" si="2"/>
        <v>10</v>
      </c>
      <c r="V27" s="13">
        <v>0</v>
      </c>
      <c r="W27" s="14">
        <f t="shared" si="3"/>
        <v>0</v>
      </c>
      <c r="X27" s="13">
        <v>0</v>
      </c>
      <c r="Y27" s="14">
        <f t="shared" si="4"/>
        <v>0</v>
      </c>
      <c r="Z27" s="13">
        <v>0</v>
      </c>
      <c r="AA27" s="14">
        <f t="shared" si="5"/>
        <v>0</v>
      </c>
      <c r="AB27" s="13">
        <v>0</v>
      </c>
      <c r="AC27" s="14">
        <f t="shared" si="6"/>
        <v>0</v>
      </c>
      <c r="AD27" s="13">
        <v>0</v>
      </c>
      <c r="AE27" s="14">
        <f t="shared" si="7"/>
        <v>0</v>
      </c>
      <c r="AF27" s="13">
        <v>0</v>
      </c>
      <c r="AG27" s="14">
        <f t="shared" si="8"/>
        <v>0</v>
      </c>
      <c r="AH27" s="13">
        <v>0</v>
      </c>
      <c r="AI27" s="14">
        <f t="shared" si="9"/>
        <v>0</v>
      </c>
      <c r="AJ27" s="13">
        <v>0</v>
      </c>
      <c r="AK27" s="14">
        <f t="shared" si="10"/>
        <v>0</v>
      </c>
      <c r="AL27" s="15">
        <f>$I27+$O27+$U27+$W27+$Y27+$AA27+$AC27+$AE27+$AG27+$AI27+$AK27</f>
        <v>17</v>
      </c>
      <c r="AM27" s="7" t="s">
        <v>276</v>
      </c>
      <c r="AN27" s="7" t="s">
        <v>276</v>
      </c>
      <c r="AO27" s="13" t="s">
        <v>318</v>
      </c>
    </row>
    <row r="28" spans="1:41" ht="15.75" customHeight="1" x14ac:dyDescent="0.25">
      <c r="A28" s="13">
        <v>27</v>
      </c>
      <c r="B28" s="8" t="s">
        <v>313</v>
      </c>
      <c r="C28" s="7">
        <v>116</v>
      </c>
      <c r="D28" s="13">
        <v>0</v>
      </c>
      <c r="E28" s="13">
        <v>0</v>
      </c>
      <c r="F28" s="13">
        <v>0</v>
      </c>
      <c r="G28" s="13">
        <v>1</v>
      </c>
      <c r="H28" s="13">
        <v>1</v>
      </c>
      <c r="I28" s="14">
        <f t="shared" si="0"/>
        <v>4</v>
      </c>
      <c r="J28" s="13">
        <v>0</v>
      </c>
      <c r="K28" s="13">
        <v>1</v>
      </c>
      <c r="L28" s="13">
        <v>0</v>
      </c>
      <c r="M28" s="13">
        <v>0</v>
      </c>
      <c r="N28" s="13">
        <v>0</v>
      </c>
      <c r="O28" s="14">
        <f t="shared" si="1"/>
        <v>3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4">
        <f t="shared" si="2"/>
        <v>0</v>
      </c>
      <c r="V28" s="13">
        <v>0</v>
      </c>
      <c r="W28" s="14">
        <f t="shared" si="3"/>
        <v>0</v>
      </c>
      <c r="X28" s="13">
        <v>1</v>
      </c>
      <c r="Y28" s="14">
        <f t="shared" si="4"/>
        <v>10</v>
      </c>
      <c r="Z28" s="13">
        <v>0</v>
      </c>
      <c r="AA28" s="14">
        <f t="shared" si="5"/>
        <v>0</v>
      </c>
      <c r="AB28" s="13">
        <v>0</v>
      </c>
      <c r="AC28" s="14">
        <f t="shared" si="6"/>
        <v>0</v>
      </c>
      <c r="AD28" s="13">
        <v>0</v>
      </c>
      <c r="AE28" s="14">
        <f t="shared" si="7"/>
        <v>0</v>
      </c>
      <c r="AF28" s="13">
        <v>0</v>
      </c>
      <c r="AG28" s="14">
        <f t="shared" si="8"/>
        <v>0</v>
      </c>
      <c r="AH28" s="13">
        <v>0</v>
      </c>
      <c r="AI28" s="14">
        <f t="shared" si="9"/>
        <v>0</v>
      </c>
      <c r="AJ28" s="13">
        <v>0</v>
      </c>
      <c r="AK28" s="14">
        <f t="shared" si="10"/>
        <v>0</v>
      </c>
      <c r="AL28" s="15">
        <f>$I28+$O28+$U28+$W28+$Y28+$AA28+$AC28+$AE28+$AG28+$AI28+$AK28</f>
        <v>17</v>
      </c>
      <c r="AM28" s="7" t="s">
        <v>276</v>
      </c>
      <c r="AN28" s="7" t="s">
        <v>276</v>
      </c>
      <c r="AO28" s="13" t="s">
        <v>318</v>
      </c>
    </row>
    <row r="29" spans="1:41" ht="15.75" customHeight="1" x14ac:dyDescent="0.25">
      <c r="A29" s="13">
        <v>28</v>
      </c>
      <c r="B29" s="8" t="s">
        <v>290</v>
      </c>
      <c r="C29" s="7">
        <v>598</v>
      </c>
      <c r="D29" s="13">
        <v>0</v>
      </c>
      <c r="E29" s="13">
        <v>1</v>
      </c>
      <c r="F29" s="13">
        <v>1</v>
      </c>
      <c r="G29" s="13">
        <v>1</v>
      </c>
      <c r="H29" s="13">
        <v>1</v>
      </c>
      <c r="I29" s="14">
        <f t="shared" si="0"/>
        <v>8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4">
        <f t="shared" si="1"/>
        <v>3</v>
      </c>
      <c r="P29" s="13">
        <v>0</v>
      </c>
      <c r="Q29" s="13">
        <v>0</v>
      </c>
      <c r="R29" s="13">
        <v>0</v>
      </c>
      <c r="S29" s="13">
        <v>0</v>
      </c>
      <c r="T29" s="13">
        <v>1</v>
      </c>
      <c r="U29" s="14">
        <f t="shared" si="2"/>
        <v>5</v>
      </c>
      <c r="V29" s="13">
        <v>0</v>
      </c>
      <c r="W29" s="14">
        <f t="shared" si="3"/>
        <v>0</v>
      </c>
      <c r="X29" s="13">
        <v>0</v>
      </c>
      <c r="Y29" s="14">
        <f t="shared" si="4"/>
        <v>0</v>
      </c>
      <c r="Z29" s="13">
        <v>0</v>
      </c>
      <c r="AA29" s="14">
        <f t="shared" si="5"/>
        <v>0</v>
      </c>
      <c r="AB29" s="13">
        <v>0</v>
      </c>
      <c r="AC29" s="14">
        <f t="shared" si="6"/>
        <v>0</v>
      </c>
      <c r="AD29" s="13">
        <v>0</v>
      </c>
      <c r="AE29" s="14">
        <f t="shared" si="7"/>
        <v>0</v>
      </c>
      <c r="AF29" s="13">
        <v>0</v>
      </c>
      <c r="AG29" s="14">
        <f t="shared" si="8"/>
        <v>0</v>
      </c>
      <c r="AH29" s="13">
        <v>0</v>
      </c>
      <c r="AI29" s="14">
        <f t="shared" si="9"/>
        <v>0</v>
      </c>
      <c r="AJ29" s="13">
        <v>0</v>
      </c>
      <c r="AK29" s="14">
        <f t="shared" si="10"/>
        <v>0</v>
      </c>
      <c r="AL29" s="15">
        <f>$I29+$O29+$U29+$W29+$Y29+$AA29+$AC29+$AE29+$AG29+$AI29+$AK29</f>
        <v>16</v>
      </c>
      <c r="AM29" s="7" t="s">
        <v>276</v>
      </c>
      <c r="AN29" s="7" t="s">
        <v>276</v>
      </c>
      <c r="AO29" s="13" t="s">
        <v>318</v>
      </c>
    </row>
    <row r="30" spans="1:41" ht="15.75" customHeight="1" x14ac:dyDescent="0.25">
      <c r="A30" s="13">
        <v>29</v>
      </c>
      <c r="B30" s="8" t="s">
        <v>296</v>
      </c>
      <c r="C30" s="7">
        <v>554</v>
      </c>
      <c r="D30" s="13">
        <v>1</v>
      </c>
      <c r="E30" s="13">
        <v>1</v>
      </c>
      <c r="F30" s="13">
        <v>1</v>
      </c>
      <c r="G30" s="13">
        <v>0</v>
      </c>
      <c r="H30" s="13">
        <v>0</v>
      </c>
      <c r="I30" s="14">
        <f t="shared" si="0"/>
        <v>6</v>
      </c>
      <c r="J30" s="13">
        <v>1</v>
      </c>
      <c r="K30" s="13">
        <v>0</v>
      </c>
      <c r="L30" s="13">
        <v>0</v>
      </c>
      <c r="M30" s="13">
        <v>0</v>
      </c>
      <c r="N30" s="13">
        <v>0</v>
      </c>
      <c r="O30" s="14">
        <f t="shared" si="1"/>
        <v>3</v>
      </c>
      <c r="P30" s="13">
        <v>1</v>
      </c>
      <c r="Q30" s="13">
        <v>0</v>
      </c>
      <c r="R30" s="13">
        <v>0</v>
      </c>
      <c r="S30" s="13">
        <v>0</v>
      </c>
      <c r="T30" s="13">
        <v>0</v>
      </c>
      <c r="U30" s="14">
        <f t="shared" si="2"/>
        <v>5</v>
      </c>
      <c r="V30" s="13">
        <v>0</v>
      </c>
      <c r="W30" s="14">
        <f t="shared" si="3"/>
        <v>0</v>
      </c>
      <c r="X30" s="13">
        <v>0</v>
      </c>
      <c r="Y30" s="14">
        <f t="shared" si="4"/>
        <v>0</v>
      </c>
      <c r="Z30" s="13">
        <v>0</v>
      </c>
      <c r="AA30" s="14">
        <f t="shared" si="5"/>
        <v>0</v>
      </c>
      <c r="AB30" s="13">
        <v>0</v>
      </c>
      <c r="AC30" s="14">
        <f t="shared" si="6"/>
        <v>0</v>
      </c>
      <c r="AD30" s="13">
        <v>0</v>
      </c>
      <c r="AE30" s="14">
        <f t="shared" si="7"/>
        <v>0</v>
      </c>
      <c r="AF30" s="13">
        <v>0</v>
      </c>
      <c r="AG30" s="14">
        <f t="shared" si="8"/>
        <v>0</v>
      </c>
      <c r="AH30" s="13">
        <v>0</v>
      </c>
      <c r="AI30" s="14">
        <f t="shared" si="9"/>
        <v>0</v>
      </c>
      <c r="AJ30" s="13">
        <v>0</v>
      </c>
      <c r="AK30" s="14">
        <f t="shared" si="10"/>
        <v>0</v>
      </c>
      <c r="AL30" s="15">
        <f>$I30+$O30+$U30+$W30+$Y30+$AA30+$AC30+$AE30+$AG30+$AI30+$AK30</f>
        <v>14</v>
      </c>
      <c r="AM30" s="7" t="s">
        <v>276</v>
      </c>
      <c r="AN30" s="7" t="s">
        <v>276</v>
      </c>
      <c r="AO30" s="13" t="s">
        <v>318</v>
      </c>
    </row>
    <row r="31" spans="1:41" ht="15.75" customHeight="1" x14ac:dyDescent="0.25">
      <c r="A31" s="13">
        <v>30</v>
      </c>
      <c r="B31" s="8" t="s">
        <v>312</v>
      </c>
      <c r="C31" s="7">
        <v>554</v>
      </c>
      <c r="D31" s="13">
        <v>1</v>
      </c>
      <c r="E31" s="13">
        <v>1</v>
      </c>
      <c r="F31" s="13">
        <v>1</v>
      </c>
      <c r="G31" s="13">
        <v>1</v>
      </c>
      <c r="H31" s="13">
        <v>0</v>
      </c>
      <c r="I31" s="14">
        <f t="shared" si="0"/>
        <v>8</v>
      </c>
      <c r="J31" s="13">
        <v>1</v>
      </c>
      <c r="K31" s="13">
        <v>0</v>
      </c>
      <c r="L31" s="13">
        <v>0</v>
      </c>
      <c r="M31" s="13">
        <v>1</v>
      </c>
      <c r="N31" s="13">
        <v>0</v>
      </c>
      <c r="O31" s="14">
        <f t="shared" si="1"/>
        <v>6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4">
        <f t="shared" si="2"/>
        <v>0</v>
      </c>
      <c r="V31" s="13">
        <v>0</v>
      </c>
      <c r="W31" s="14">
        <f t="shared" si="3"/>
        <v>0</v>
      </c>
      <c r="X31" s="13">
        <v>0</v>
      </c>
      <c r="Y31" s="14">
        <f t="shared" si="4"/>
        <v>0</v>
      </c>
      <c r="Z31" s="13">
        <v>0</v>
      </c>
      <c r="AA31" s="14">
        <f t="shared" si="5"/>
        <v>0</v>
      </c>
      <c r="AB31" s="13">
        <v>0</v>
      </c>
      <c r="AC31" s="14">
        <f t="shared" si="6"/>
        <v>0</v>
      </c>
      <c r="AD31" s="13">
        <v>0</v>
      </c>
      <c r="AE31" s="14">
        <f t="shared" si="7"/>
        <v>0</v>
      </c>
      <c r="AF31" s="13">
        <v>0</v>
      </c>
      <c r="AG31" s="14">
        <f t="shared" si="8"/>
        <v>0</v>
      </c>
      <c r="AH31" s="13">
        <v>0</v>
      </c>
      <c r="AI31" s="14">
        <f t="shared" si="9"/>
        <v>0</v>
      </c>
      <c r="AJ31" s="13">
        <v>0</v>
      </c>
      <c r="AK31" s="14">
        <f t="shared" si="10"/>
        <v>0</v>
      </c>
      <c r="AL31" s="15">
        <f>$I31+$O31+$U31+$W31+$Y31+$AA31+$AC31+$AE31+$AG31+$AI31+$AK31</f>
        <v>14</v>
      </c>
      <c r="AM31" s="7" t="s">
        <v>276</v>
      </c>
      <c r="AN31" s="7" t="s">
        <v>276</v>
      </c>
      <c r="AO31" s="13" t="s">
        <v>318</v>
      </c>
    </row>
    <row r="32" spans="1:41" ht="15.75" customHeight="1" x14ac:dyDescent="0.25">
      <c r="A32" s="13">
        <v>31</v>
      </c>
      <c r="B32" s="8" t="s">
        <v>302</v>
      </c>
      <c r="C32" s="7">
        <v>600</v>
      </c>
      <c r="D32" s="13">
        <v>0</v>
      </c>
      <c r="E32" s="13">
        <v>1</v>
      </c>
      <c r="F32" s="13">
        <v>1</v>
      </c>
      <c r="G32" s="13">
        <v>1</v>
      </c>
      <c r="H32" s="13">
        <v>0</v>
      </c>
      <c r="I32" s="14">
        <f t="shared" si="0"/>
        <v>6</v>
      </c>
      <c r="J32" s="13">
        <v>1</v>
      </c>
      <c r="K32" s="13">
        <v>0</v>
      </c>
      <c r="L32" s="13">
        <v>0</v>
      </c>
      <c r="M32" s="13">
        <v>1</v>
      </c>
      <c r="N32" s="13">
        <v>0</v>
      </c>
      <c r="O32" s="14">
        <f t="shared" si="1"/>
        <v>6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4">
        <f t="shared" si="2"/>
        <v>0</v>
      </c>
      <c r="V32" s="13">
        <v>0</v>
      </c>
      <c r="W32" s="14">
        <f t="shared" si="3"/>
        <v>0</v>
      </c>
      <c r="X32" s="13">
        <v>0</v>
      </c>
      <c r="Y32" s="14">
        <f t="shared" si="4"/>
        <v>0</v>
      </c>
      <c r="Z32" s="13">
        <v>0</v>
      </c>
      <c r="AA32" s="14">
        <f t="shared" si="5"/>
        <v>0</v>
      </c>
      <c r="AB32" s="13">
        <v>0</v>
      </c>
      <c r="AC32" s="14">
        <f t="shared" si="6"/>
        <v>0</v>
      </c>
      <c r="AD32" s="13">
        <v>0</v>
      </c>
      <c r="AE32" s="14">
        <f t="shared" si="7"/>
        <v>0</v>
      </c>
      <c r="AF32" s="13">
        <v>0</v>
      </c>
      <c r="AG32" s="14">
        <f t="shared" si="8"/>
        <v>0</v>
      </c>
      <c r="AH32" s="13">
        <v>0</v>
      </c>
      <c r="AI32" s="14">
        <f t="shared" si="9"/>
        <v>0</v>
      </c>
      <c r="AJ32" s="13">
        <v>0</v>
      </c>
      <c r="AK32" s="14">
        <f t="shared" si="10"/>
        <v>0</v>
      </c>
      <c r="AL32" s="15">
        <f>$I32+$O32+$U32+$W32+$Y32+$AA32+$AC32+$AE32+$AG32+$AI32+$AK32</f>
        <v>12</v>
      </c>
      <c r="AM32" s="7" t="s">
        <v>276</v>
      </c>
      <c r="AN32" s="7" t="s">
        <v>276</v>
      </c>
      <c r="AO32" s="13" t="s">
        <v>318</v>
      </c>
    </row>
    <row r="33" spans="1:41" ht="15.75" customHeight="1" x14ac:dyDescent="0.25">
      <c r="A33" s="13">
        <v>32</v>
      </c>
      <c r="B33" s="8" t="s">
        <v>288</v>
      </c>
      <c r="C33" s="7">
        <v>573</v>
      </c>
      <c r="D33" s="13">
        <v>1</v>
      </c>
      <c r="E33" s="13">
        <v>1</v>
      </c>
      <c r="F33" s="13">
        <v>0</v>
      </c>
      <c r="G33" s="13">
        <v>0</v>
      </c>
      <c r="H33" s="13">
        <v>0</v>
      </c>
      <c r="I33" s="14">
        <f t="shared" si="0"/>
        <v>4</v>
      </c>
      <c r="J33" s="13">
        <v>1</v>
      </c>
      <c r="K33" s="13">
        <v>0</v>
      </c>
      <c r="L33" s="13">
        <v>0</v>
      </c>
      <c r="M33" s="13">
        <v>1</v>
      </c>
      <c r="N33" s="13">
        <v>0</v>
      </c>
      <c r="O33" s="14">
        <f t="shared" si="1"/>
        <v>6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4">
        <f t="shared" si="2"/>
        <v>0</v>
      </c>
      <c r="V33" s="13">
        <v>0</v>
      </c>
      <c r="W33" s="14">
        <f t="shared" si="3"/>
        <v>0</v>
      </c>
      <c r="X33" s="13">
        <v>0</v>
      </c>
      <c r="Y33" s="14">
        <f t="shared" si="4"/>
        <v>0</v>
      </c>
      <c r="Z33" s="13">
        <v>0</v>
      </c>
      <c r="AA33" s="14">
        <f t="shared" si="5"/>
        <v>0</v>
      </c>
      <c r="AB33" s="13">
        <v>0</v>
      </c>
      <c r="AC33" s="14">
        <f t="shared" si="6"/>
        <v>0</v>
      </c>
      <c r="AD33" s="13">
        <v>0</v>
      </c>
      <c r="AE33" s="14">
        <f t="shared" si="7"/>
        <v>0</v>
      </c>
      <c r="AF33" s="13">
        <v>0</v>
      </c>
      <c r="AG33" s="14">
        <f t="shared" si="8"/>
        <v>0</v>
      </c>
      <c r="AH33" s="13">
        <v>0</v>
      </c>
      <c r="AI33" s="14">
        <f t="shared" si="9"/>
        <v>0</v>
      </c>
      <c r="AJ33" s="13">
        <v>0</v>
      </c>
      <c r="AK33" s="14">
        <f t="shared" si="10"/>
        <v>0</v>
      </c>
      <c r="AL33" s="15">
        <f>$I33+$O33+$U33+$W33+$Y33+$AA33+$AC33+$AE33+$AG33+$AI33+$AK33</f>
        <v>10</v>
      </c>
      <c r="AM33" s="7" t="s">
        <v>276</v>
      </c>
      <c r="AN33" s="7" t="s">
        <v>276</v>
      </c>
      <c r="AO33" s="13" t="s">
        <v>318</v>
      </c>
    </row>
    <row r="34" spans="1:41" ht="15.75" customHeight="1" x14ac:dyDescent="0.25">
      <c r="A34" s="13">
        <v>33</v>
      </c>
      <c r="B34" s="8" t="s">
        <v>278</v>
      </c>
      <c r="C34" s="7">
        <v>644</v>
      </c>
      <c r="D34" s="13">
        <v>1</v>
      </c>
      <c r="E34" s="13">
        <v>1</v>
      </c>
      <c r="F34" s="13">
        <v>0</v>
      </c>
      <c r="G34" s="13">
        <v>0</v>
      </c>
      <c r="H34" s="13">
        <v>1</v>
      </c>
      <c r="I34" s="14">
        <f t="shared" si="0"/>
        <v>6</v>
      </c>
      <c r="J34" s="13">
        <v>0</v>
      </c>
      <c r="K34" s="13">
        <v>1</v>
      </c>
      <c r="L34" s="13">
        <v>0</v>
      </c>
      <c r="M34" s="13">
        <v>0</v>
      </c>
      <c r="N34" s="13">
        <v>0</v>
      </c>
      <c r="O34" s="14">
        <f t="shared" si="1"/>
        <v>3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4">
        <f t="shared" si="2"/>
        <v>0</v>
      </c>
      <c r="V34" s="13">
        <v>0</v>
      </c>
      <c r="W34" s="14">
        <f t="shared" si="3"/>
        <v>0</v>
      </c>
      <c r="X34" s="13">
        <v>0</v>
      </c>
      <c r="Y34" s="14">
        <f t="shared" si="4"/>
        <v>0</v>
      </c>
      <c r="Z34" s="13">
        <v>0</v>
      </c>
      <c r="AA34" s="14">
        <f t="shared" si="5"/>
        <v>0</v>
      </c>
      <c r="AB34" s="13">
        <v>0</v>
      </c>
      <c r="AC34" s="14">
        <f t="shared" si="6"/>
        <v>0</v>
      </c>
      <c r="AD34" s="13">
        <v>0</v>
      </c>
      <c r="AE34" s="14">
        <f t="shared" si="7"/>
        <v>0</v>
      </c>
      <c r="AF34" s="13">
        <v>0</v>
      </c>
      <c r="AG34" s="14">
        <f t="shared" si="8"/>
        <v>0</v>
      </c>
      <c r="AH34" s="13">
        <v>0</v>
      </c>
      <c r="AI34" s="14">
        <f t="shared" si="9"/>
        <v>0</v>
      </c>
      <c r="AJ34" s="13">
        <v>0</v>
      </c>
      <c r="AK34" s="14">
        <f t="shared" si="10"/>
        <v>0</v>
      </c>
      <c r="AL34" s="15">
        <f>$I34+$O34+$U34+$W34+$Y34+$AA34+$AC34+$AE34+$AG34+$AI34+$AK34</f>
        <v>9</v>
      </c>
      <c r="AM34" s="7" t="s">
        <v>276</v>
      </c>
      <c r="AN34" s="7" t="s">
        <v>276</v>
      </c>
      <c r="AO34" s="13" t="s">
        <v>318</v>
      </c>
    </row>
    <row r="35" spans="1:41" ht="15.75" customHeight="1" x14ac:dyDescent="0.25">
      <c r="A35" s="13">
        <v>34</v>
      </c>
      <c r="B35" s="8" t="s">
        <v>286</v>
      </c>
      <c r="C35" s="7">
        <v>154</v>
      </c>
      <c r="D35" s="13">
        <v>0</v>
      </c>
      <c r="E35" s="13">
        <v>1</v>
      </c>
      <c r="F35" s="13">
        <v>1</v>
      </c>
      <c r="G35" s="13">
        <v>0</v>
      </c>
      <c r="H35" s="13">
        <v>1</v>
      </c>
      <c r="I35" s="14">
        <f t="shared" si="0"/>
        <v>6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4">
        <f t="shared" si="1"/>
        <v>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4">
        <f t="shared" si="2"/>
        <v>0</v>
      </c>
      <c r="V35" s="13">
        <v>0</v>
      </c>
      <c r="W35" s="14">
        <f t="shared" si="3"/>
        <v>0</v>
      </c>
      <c r="X35" s="13">
        <v>0</v>
      </c>
      <c r="Y35" s="14">
        <f t="shared" si="4"/>
        <v>0</v>
      </c>
      <c r="Z35" s="13">
        <v>0</v>
      </c>
      <c r="AA35" s="14">
        <f t="shared" si="5"/>
        <v>0</v>
      </c>
      <c r="AB35" s="13">
        <v>0</v>
      </c>
      <c r="AC35" s="14">
        <f t="shared" si="6"/>
        <v>0</v>
      </c>
      <c r="AD35" s="13">
        <v>0</v>
      </c>
      <c r="AE35" s="14">
        <f t="shared" si="7"/>
        <v>0</v>
      </c>
      <c r="AF35" s="13">
        <v>0</v>
      </c>
      <c r="AG35" s="14">
        <f t="shared" si="8"/>
        <v>0</v>
      </c>
      <c r="AH35" s="13">
        <v>0</v>
      </c>
      <c r="AI35" s="14">
        <f t="shared" si="9"/>
        <v>0</v>
      </c>
      <c r="AJ35" s="13">
        <v>0</v>
      </c>
      <c r="AK35" s="14">
        <f t="shared" si="10"/>
        <v>0</v>
      </c>
      <c r="AL35" s="15">
        <f>$I35+$O35+$U35+$W35+$Y35+$AA35+$AC35+$AE35+$AG35+$AI35+$AK35</f>
        <v>9</v>
      </c>
      <c r="AM35" s="7" t="s">
        <v>276</v>
      </c>
      <c r="AN35" s="7" t="s">
        <v>276</v>
      </c>
      <c r="AO35" s="13" t="s">
        <v>318</v>
      </c>
    </row>
    <row r="36" spans="1:41" ht="15.75" customHeight="1" x14ac:dyDescent="0.25">
      <c r="A36" s="13">
        <v>35</v>
      </c>
      <c r="B36" s="8" t="s">
        <v>299</v>
      </c>
      <c r="C36" s="7">
        <v>600</v>
      </c>
      <c r="D36" s="13">
        <v>0</v>
      </c>
      <c r="E36" s="13">
        <v>1</v>
      </c>
      <c r="F36" s="13">
        <v>0</v>
      </c>
      <c r="G36" s="13">
        <v>1</v>
      </c>
      <c r="H36" s="13">
        <v>1</v>
      </c>
      <c r="I36" s="14">
        <f t="shared" si="0"/>
        <v>6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14">
        <f t="shared" si="1"/>
        <v>3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4">
        <f t="shared" si="2"/>
        <v>0</v>
      </c>
      <c r="V36" s="13">
        <v>0</v>
      </c>
      <c r="W36" s="14">
        <f t="shared" si="3"/>
        <v>0</v>
      </c>
      <c r="X36" s="13">
        <v>0</v>
      </c>
      <c r="Y36" s="14">
        <f t="shared" si="4"/>
        <v>0</v>
      </c>
      <c r="Z36" s="13">
        <v>0</v>
      </c>
      <c r="AA36" s="14">
        <f t="shared" si="5"/>
        <v>0</v>
      </c>
      <c r="AB36" s="13">
        <v>0</v>
      </c>
      <c r="AC36" s="14">
        <f t="shared" si="6"/>
        <v>0</v>
      </c>
      <c r="AD36" s="13">
        <v>0</v>
      </c>
      <c r="AE36" s="14">
        <f t="shared" si="7"/>
        <v>0</v>
      </c>
      <c r="AF36" s="13">
        <v>0</v>
      </c>
      <c r="AG36" s="14">
        <f t="shared" si="8"/>
        <v>0</v>
      </c>
      <c r="AH36" s="13">
        <v>0</v>
      </c>
      <c r="AI36" s="14">
        <f t="shared" si="9"/>
        <v>0</v>
      </c>
      <c r="AJ36" s="13">
        <v>0</v>
      </c>
      <c r="AK36" s="14">
        <f t="shared" si="10"/>
        <v>0</v>
      </c>
      <c r="AL36" s="15">
        <f>$I36+$O36+$U36+$W36+$Y36+$AA36+$AC36+$AE36+$AG36+$AI36+$AK36</f>
        <v>9</v>
      </c>
      <c r="AM36" s="7" t="s">
        <v>276</v>
      </c>
      <c r="AN36" s="7" t="s">
        <v>276</v>
      </c>
      <c r="AO36" s="13" t="s">
        <v>318</v>
      </c>
    </row>
    <row r="37" spans="1:41" ht="15.75" customHeight="1" x14ac:dyDescent="0.25">
      <c r="A37" s="13">
        <v>36</v>
      </c>
      <c r="B37" s="8" t="s">
        <v>311</v>
      </c>
      <c r="C37" s="7">
        <v>45</v>
      </c>
      <c r="D37" s="13">
        <v>1</v>
      </c>
      <c r="E37" s="13">
        <v>1</v>
      </c>
      <c r="F37" s="13">
        <v>0</v>
      </c>
      <c r="G37" s="13">
        <v>0</v>
      </c>
      <c r="H37" s="13">
        <v>1</v>
      </c>
      <c r="I37" s="14">
        <f t="shared" si="0"/>
        <v>6</v>
      </c>
      <c r="J37" s="13">
        <v>0</v>
      </c>
      <c r="K37" s="13">
        <v>1</v>
      </c>
      <c r="L37" s="13">
        <v>0</v>
      </c>
      <c r="M37" s="13">
        <v>0</v>
      </c>
      <c r="N37" s="13">
        <v>0</v>
      </c>
      <c r="O37" s="14">
        <f t="shared" si="1"/>
        <v>3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4">
        <f t="shared" si="2"/>
        <v>0</v>
      </c>
      <c r="V37" s="13">
        <v>0</v>
      </c>
      <c r="W37" s="14">
        <f t="shared" si="3"/>
        <v>0</v>
      </c>
      <c r="X37" s="13">
        <v>0</v>
      </c>
      <c r="Y37" s="14">
        <f t="shared" si="4"/>
        <v>0</v>
      </c>
      <c r="Z37" s="13">
        <v>0</v>
      </c>
      <c r="AA37" s="14">
        <f t="shared" si="5"/>
        <v>0</v>
      </c>
      <c r="AB37" s="13">
        <v>0</v>
      </c>
      <c r="AC37" s="14">
        <f t="shared" si="6"/>
        <v>0</v>
      </c>
      <c r="AD37" s="13">
        <v>0</v>
      </c>
      <c r="AE37" s="14">
        <f t="shared" si="7"/>
        <v>0</v>
      </c>
      <c r="AF37" s="13">
        <v>0</v>
      </c>
      <c r="AG37" s="14">
        <f t="shared" si="8"/>
        <v>0</v>
      </c>
      <c r="AH37" s="13">
        <v>0</v>
      </c>
      <c r="AI37" s="14">
        <f t="shared" si="9"/>
        <v>0</v>
      </c>
      <c r="AJ37" s="13">
        <v>0</v>
      </c>
      <c r="AK37" s="14">
        <f t="shared" si="10"/>
        <v>0</v>
      </c>
      <c r="AL37" s="15">
        <f>$I37+$O37+$U37+$W37+$Y37+$AA37+$AC37+$AE37+$AG37+$AI37+$AK37</f>
        <v>9</v>
      </c>
      <c r="AM37" s="7" t="s">
        <v>276</v>
      </c>
      <c r="AN37" s="7" t="s">
        <v>276</v>
      </c>
      <c r="AO37" s="13" t="s">
        <v>318</v>
      </c>
    </row>
    <row r="38" spans="1:41" ht="15.75" customHeight="1" x14ac:dyDescent="0.25">
      <c r="A38" s="13">
        <v>37</v>
      </c>
      <c r="B38" s="8" t="s">
        <v>298</v>
      </c>
      <c r="C38" s="7">
        <v>777</v>
      </c>
      <c r="D38" s="13">
        <v>0</v>
      </c>
      <c r="E38" s="13">
        <v>0</v>
      </c>
      <c r="F38" s="13">
        <v>0</v>
      </c>
      <c r="G38" s="13">
        <v>1</v>
      </c>
      <c r="H38" s="13">
        <v>1</v>
      </c>
      <c r="I38" s="14">
        <f t="shared" si="0"/>
        <v>4</v>
      </c>
      <c r="J38" s="13">
        <v>0</v>
      </c>
      <c r="K38" s="13">
        <v>1</v>
      </c>
      <c r="L38" s="13">
        <v>0</v>
      </c>
      <c r="M38" s="13">
        <v>0</v>
      </c>
      <c r="N38" s="13">
        <v>0</v>
      </c>
      <c r="O38" s="14">
        <f t="shared" si="1"/>
        <v>3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4">
        <f t="shared" si="2"/>
        <v>0</v>
      </c>
      <c r="V38" s="13">
        <v>0</v>
      </c>
      <c r="W38" s="14">
        <f t="shared" si="3"/>
        <v>0</v>
      </c>
      <c r="X38" s="13">
        <v>0</v>
      </c>
      <c r="Y38" s="14">
        <f t="shared" si="4"/>
        <v>0</v>
      </c>
      <c r="Z38" s="13">
        <v>0</v>
      </c>
      <c r="AA38" s="14">
        <f t="shared" si="5"/>
        <v>0</v>
      </c>
      <c r="AB38" s="13">
        <v>0</v>
      </c>
      <c r="AC38" s="14">
        <f t="shared" si="6"/>
        <v>0</v>
      </c>
      <c r="AD38" s="13">
        <v>0</v>
      </c>
      <c r="AE38" s="14">
        <f t="shared" si="7"/>
        <v>0</v>
      </c>
      <c r="AF38" s="13">
        <v>0</v>
      </c>
      <c r="AG38" s="14">
        <f t="shared" si="8"/>
        <v>0</v>
      </c>
      <c r="AH38" s="13">
        <v>0</v>
      </c>
      <c r="AI38" s="14">
        <f t="shared" si="9"/>
        <v>0</v>
      </c>
      <c r="AJ38" s="13">
        <v>0</v>
      </c>
      <c r="AK38" s="14">
        <f t="shared" si="10"/>
        <v>0</v>
      </c>
      <c r="AL38" s="15">
        <f>$I38+$O38+$U38+$W38+$Y38+$AA38+$AC38+$AE38+$AG38+$AI38+$AK38</f>
        <v>7</v>
      </c>
      <c r="AM38" s="7" t="s">
        <v>276</v>
      </c>
      <c r="AN38" s="7" t="s">
        <v>276</v>
      </c>
      <c r="AO38" s="13" t="s">
        <v>318</v>
      </c>
    </row>
    <row r="39" spans="1:41" ht="15.75" customHeight="1" x14ac:dyDescent="0.25">
      <c r="A39" s="13">
        <v>38</v>
      </c>
      <c r="B39" s="8" t="s">
        <v>307</v>
      </c>
      <c r="C39" s="7">
        <v>578</v>
      </c>
      <c r="D39" s="13">
        <v>1</v>
      </c>
      <c r="E39" s="13">
        <v>1</v>
      </c>
      <c r="F39" s="13">
        <v>0</v>
      </c>
      <c r="G39" s="13">
        <v>0</v>
      </c>
      <c r="H39" s="13">
        <v>0</v>
      </c>
      <c r="I39" s="14">
        <f t="shared" si="0"/>
        <v>4</v>
      </c>
      <c r="J39" s="13">
        <v>1</v>
      </c>
      <c r="K39" s="13">
        <v>0</v>
      </c>
      <c r="L39" s="13">
        <v>0</v>
      </c>
      <c r="M39" s="13">
        <v>0</v>
      </c>
      <c r="N39" s="13">
        <v>0</v>
      </c>
      <c r="O39" s="14">
        <f t="shared" si="1"/>
        <v>3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4">
        <f t="shared" si="2"/>
        <v>0</v>
      </c>
      <c r="V39" s="13">
        <v>0</v>
      </c>
      <c r="W39" s="14">
        <f t="shared" si="3"/>
        <v>0</v>
      </c>
      <c r="X39" s="13">
        <v>0</v>
      </c>
      <c r="Y39" s="14">
        <f t="shared" si="4"/>
        <v>0</v>
      </c>
      <c r="Z39" s="13">
        <v>0</v>
      </c>
      <c r="AA39" s="14">
        <f t="shared" si="5"/>
        <v>0</v>
      </c>
      <c r="AB39" s="13">
        <v>0</v>
      </c>
      <c r="AC39" s="14">
        <f t="shared" si="6"/>
        <v>0</v>
      </c>
      <c r="AD39" s="13">
        <v>0</v>
      </c>
      <c r="AE39" s="14">
        <f t="shared" si="7"/>
        <v>0</v>
      </c>
      <c r="AF39" s="13">
        <v>0</v>
      </c>
      <c r="AG39" s="14">
        <f t="shared" si="8"/>
        <v>0</v>
      </c>
      <c r="AH39" s="13">
        <v>0</v>
      </c>
      <c r="AI39" s="14">
        <f t="shared" si="9"/>
        <v>0</v>
      </c>
      <c r="AJ39" s="13">
        <v>0</v>
      </c>
      <c r="AK39" s="14">
        <f t="shared" si="10"/>
        <v>0</v>
      </c>
      <c r="AL39" s="15">
        <f>$I39+$O39+$U39+$W39+$Y39+$AA39+$AC39+$AE39+$AG39+$AI39+$AK39</f>
        <v>7</v>
      </c>
      <c r="AM39" s="7" t="s">
        <v>276</v>
      </c>
      <c r="AN39" s="7" t="s">
        <v>276</v>
      </c>
      <c r="AO39" s="13" t="s">
        <v>318</v>
      </c>
    </row>
    <row r="40" spans="1:41" ht="15.75" customHeight="1" x14ac:dyDescent="0.25">
      <c r="A40" s="13">
        <v>39</v>
      </c>
      <c r="B40" s="8" t="s">
        <v>309</v>
      </c>
      <c r="C40" s="7">
        <v>554</v>
      </c>
      <c r="D40" s="13">
        <v>0</v>
      </c>
      <c r="E40" s="13">
        <v>1</v>
      </c>
      <c r="F40" s="13">
        <v>1</v>
      </c>
      <c r="G40" s="13">
        <v>0</v>
      </c>
      <c r="H40" s="13">
        <v>0</v>
      </c>
      <c r="I40" s="14">
        <f t="shared" si="0"/>
        <v>4</v>
      </c>
      <c r="J40" s="13">
        <v>1</v>
      </c>
      <c r="K40" s="13">
        <v>0</v>
      </c>
      <c r="L40" s="13">
        <v>0</v>
      </c>
      <c r="M40" s="13">
        <v>0</v>
      </c>
      <c r="N40" s="13">
        <v>0</v>
      </c>
      <c r="O40" s="14">
        <f t="shared" si="1"/>
        <v>3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4">
        <f t="shared" si="2"/>
        <v>0</v>
      </c>
      <c r="V40" s="13">
        <v>0</v>
      </c>
      <c r="W40" s="14">
        <f t="shared" si="3"/>
        <v>0</v>
      </c>
      <c r="X40" s="13">
        <v>0</v>
      </c>
      <c r="Y40" s="14">
        <f t="shared" si="4"/>
        <v>0</v>
      </c>
      <c r="Z40" s="13">
        <v>0</v>
      </c>
      <c r="AA40" s="14">
        <f t="shared" si="5"/>
        <v>0</v>
      </c>
      <c r="AB40" s="13">
        <v>0</v>
      </c>
      <c r="AC40" s="14">
        <f t="shared" si="6"/>
        <v>0</v>
      </c>
      <c r="AD40" s="13">
        <v>0</v>
      </c>
      <c r="AE40" s="14">
        <f t="shared" si="7"/>
        <v>0</v>
      </c>
      <c r="AF40" s="13">
        <v>0</v>
      </c>
      <c r="AG40" s="14">
        <f t="shared" si="8"/>
        <v>0</v>
      </c>
      <c r="AH40" s="13">
        <v>0</v>
      </c>
      <c r="AI40" s="14">
        <f t="shared" si="9"/>
        <v>0</v>
      </c>
      <c r="AJ40" s="13">
        <v>0</v>
      </c>
      <c r="AK40" s="14">
        <f t="shared" si="10"/>
        <v>0</v>
      </c>
      <c r="AL40" s="15">
        <f>$I40+$O40+$U40+$W40+$Y40+$AA40+$AC40+$AE40+$AG40+$AI40+$AK40</f>
        <v>7</v>
      </c>
      <c r="AM40" s="7" t="s">
        <v>276</v>
      </c>
      <c r="AN40" s="7" t="s">
        <v>276</v>
      </c>
      <c r="AO40" s="13" t="s">
        <v>318</v>
      </c>
    </row>
    <row r="41" spans="1:41" ht="15.75" customHeight="1" x14ac:dyDescent="0.25">
      <c r="A41" s="13">
        <v>40</v>
      </c>
      <c r="B41" s="8" t="s">
        <v>294</v>
      </c>
      <c r="C41" s="7">
        <v>45</v>
      </c>
      <c r="D41" s="13">
        <v>0</v>
      </c>
      <c r="E41" s="13">
        <v>1</v>
      </c>
      <c r="F41" s="13">
        <v>0</v>
      </c>
      <c r="G41" s="13">
        <v>0</v>
      </c>
      <c r="H41" s="13">
        <v>0</v>
      </c>
      <c r="I41" s="14">
        <f t="shared" si="0"/>
        <v>2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f t="shared" si="1"/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4">
        <f t="shared" si="2"/>
        <v>0</v>
      </c>
      <c r="V41" s="13">
        <v>0</v>
      </c>
      <c r="W41" s="14">
        <f t="shared" si="3"/>
        <v>0</v>
      </c>
      <c r="X41" s="13">
        <v>0</v>
      </c>
      <c r="Y41" s="14">
        <f t="shared" si="4"/>
        <v>0</v>
      </c>
      <c r="Z41" s="13">
        <v>0</v>
      </c>
      <c r="AA41" s="14">
        <f t="shared" si="5"/>
        <v>0</v>
      </c>
      <c r="AB41" s="13">
        <v>0</v>
      </c>
      <c r="AC41" s="14">
        <f t="shared" si="6"/>
        <v>0</v>
      </c>
      <c r="AD41" s="13">
        <v>0</v>
      </c>
      <c r="AE41" s="14">
        <f t="shared" si="7"/>
        <v>0</v>
      </c>
      <c r="AF41" s="13">
        <v>0</v>
      </c>
      <c r="AG41" s="14">
        <f t="shared" si="8"/>
        <v>0</v>
      </c>
      <c r="AH41" s="13">
        <v>0</v>
      </c>
      <c r="AI41" s="14">
        <f t="shared" si="9"/>
        <v>0</v>
      </c>
      <c r="AJ41" s="13">
        <v>0</v>
      </c>
      <c r="AK41" s="14">
        <f t="shared" si="10"/>
        <v>0</v>
      </c>
      <c r="AL41" s="15">
        <f>$I41+$O41+$U41+$W41+$Y41+$AA41+$AC41+$AE41+$AG41+$AI41+$AK41</f>
        <v>2</v>
      </c>
      <c r="AM41" s="7" t="s">
        <v>276</v>
      </c>
      <c r="AN41" s="7" t="s">
        <v>276</v>
      </c>
      <c r="AO41" s="13" t="s">
        <v>318</v>
      </c>
    </row>
    <row r="42" spans="1:41" ht="15.75" customHeight="1" x14ac:dyDescent="0.25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1" ht="15.75" customHeight="1" x14ac:dyDescent="0.25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1" ht="15.75" customHeight="1" x14ac:dyDescent="0.25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1" ht="15.75" customHeight="1" x14ac:dyDescent="0.25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1" ht="15.75" customHeight="1" x14ac:dyDescent="0.25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1" ht="15.75" customHeight="1" x14ac:dyDescent="0.25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1" ht="15.75" customHeight="1" x14ac:dyDescent="0.25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customHeight="1" x14ac:dyDescent="0.25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customHeight="1" x14ac:dyDescent="0.25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customHeight="1" x14ac:dyDescent="0.2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customHeight="1" x14ac:dyDescent="0.25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customHeight="1" x14ac:dyDescent="0.25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customHeight="1" x14ac:dyDescent="0.25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customHeight="1" x14ac:dyDescent="0.2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customHeight="1" x14ac:dyDescent="0.25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customHeight="1" x14ac:dyDescent="0.25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customHeight="1" x14ac:dyDescent="0.25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customHeight="1" x14ac:dyDescent="0.25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customHeight="1" x14ac:dyDescent="0.2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customHeight="1" x14ac:dyDescent="0.25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customHeight="1" x14ac:dyDescent="0.2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customHeight="1" x14ac:dyDescent="0.25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customHeight="1" x14ac:dyDescent="0.25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customHeight="1" x14ac:dyDescent="0.2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 x14ac:dyDescent="0.25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 x14ac:dyDescent="0.25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 x14ac:dyDescent="0.25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 x14ac:dyDescent="0.25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 x14ac:dyDescent="0.25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 x14ac:dyDescent="0.2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 x14ac:dyDescent="0.2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 x14ac:dyDescent="0.2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customHeight="1" x14ac:dyDescent="0.2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customHeight="1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 x14ac:dyDescent="0.2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 x14ac:dyDescent="0.2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 x14ac:dyDescent="0.2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 x14ac:dyDescent="0.2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.75" customHeight="1" x14ac:dyDescent="0.2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.75" customHeight="1" x14ac:dyDescent="0.2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.75" customHeight="1" x14ac:dyDescent="0.2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.75" customHeight="1" x14ac:dyDescent="0.2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.75" customHeight="1" x14ac:dyDescent="0.2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.75" customHeight="1" x14ac:dyDescent="0.2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.75" customHeight="1" x14ac:dyDescent="0.2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</sheetData>
  <sheetProtection algorithmName="SHA-512" hashValue="xkvMtdVyOyQInHV6a1Cqu10YMSdvIuEV1ZEw2UfB9mj28f5yPuuYY4SQw7QAPlV7QYsHz7vDQKOt9ejhMtOBvw==" saltValue="5isHSWoSpVEMZeB5PVicNQ==" spinCount="100000" sheet="1" objects="1" scenarios="1" selectLockedCells="1" selectUnlockedCells="1"/>
  <autoFilter ref="A1:AN1">
    <sortState ref="A11:AN50">
      <sortCondition descending="1" ref="AL10"/>
    </sortState>
  </autoFilter>
  <conditionalFormatting sqref="D2:H41 J2:N41 P2:T41 V2:V41 X2:X41 Z2:Z41 AB2:AB41 AD2:AD41 AF2:AF41 AH2:AH41 AJ2:AJ41">
    <cfRule type="containsBlanks" dxfId="1" priority="1">
      <formula>LEN(TRIM(D2))=0</formula>
    </cfRule>
  </conditionalFormatting>
  <conditionalFormatting sqref="D2:H41 J2:N41 P2:T41 V2:V41 X2:X41 Z2:Z41 AB2:AB41 AD2:AD41 AF2:AF41 AH2:AH41 AJ2:AJ41">
    <cfRule type="cellIs" dxfId="0" priority="2" operator="notBetween">
      <formula>0</formula>
      <formula>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 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dcterms:created xsi:type="dcterms:W3CDTF">2023-11-15T12:14:20Z</dcterms:created>
  <dcterms:modified xsi:type="dcterms:W3CDTF">2024-11-26T06:23:57Z</dcterms:modified>
</cp:coreProperties>
</file>